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3240" windowWidth="15480" windowHeight="6375" tabRatio="284"/>
  </bookViews>
  <sheets>
    <sheet name="план_закупки" sheetId="30" r:id="rId1"/>
  </sheets>
  <externalReferences>
    <externalReference r:id="rId2"/>
    <externalReference r:id="rId3"/>
  </externalReferences>
  <definedNames>
    <definedName name="_Toc285359546" localSheetId="0">план_закупки!#REF!</definedName>
    <definedName name="_Toc299014322" localSheetId="0">план_закупки!#REF!</definedName>
    <definedName name="_xlnm._FilterDatabase" localSheetId="0" hidden="1">план_закупки!$T$2:$U$127</definedName>
    <definedName name="_xlnm.Print_Titles" localSheetId="0">план_закупки!$19:$19</definedName>
    <definedName name="_xlnm.Print_Area" localSheetId="0">план_закупки!$A$2:$U$126</definedName>
  </definedNames>
  <calcPr calcId="144525"/>
</workbook>
</file>

<file path=xl/calcChain.xml><?xml version="1.0" encoding="utf-8"?>
<calcChain xmlns="http://schemas.openxmlformats.org/spreadsheetml/2006/main">
  <c r="K25" i="30" l="1"/>
  <c r="K36" i="30"/>
  <c r="K58" i="30"/>
  <c r="K61" i="30"/>
  <c r="I88" i="30"/>
  <c r="J88" i="30"/>
  <c r="K112" i="30"/>
  <c r="K113" i="30"/>
  <c r="K114" i="30"/>
  <c r="K115" i="30"/>
  <c r="K116" i="30"/>
  <c r="K117" i="30"/>
  <c r="K118" i="30"/>
  <c r="K119" i="30"/>
  <c r="K120" i="30"/>
  <c r="K121" i="30"/>
  <c r="S88" i="30" l="1"/>
  <c r="R88" i="30"/>
</calcChain>
</file>

<file path=xl/sharedStrings.xml><?xml version="1.0" encoding="utf-8"?>
<sst xmlns="http://schemas.openxmlformats.org/spreadsheetml/2006/main" count="1649" uniqueCount="488">
  <si>
    <t>Срок исполнения договора (месяц, год)</t>
  </si>
  <si>
    <t>Ед. измерения</t>
  </si>
  <si>
    <t xml:space="preserve">Сведения о количестве (объеме) </t>
  </si>
  <si>
    <t>Телефон заказчика</t>
  </si>
  <si>
    <t>Электронная почта заказчика</t>
  </si>
  <si>
    <t>Адрес местонахождения заказчика</t>
  </si>
  <si>
    <t>КПП</t>
  </si>
  <si>
    <t>Порядковый номер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</si>
  <si>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</si>
  <si>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</si>
  <si>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</si>
  <si>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</si>
  <si>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</si>
  <si>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</si>
  <si>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Способ  закупки</t>
  </si>
  <si>
    <t>Закупка в электронной форме</t>
  </si>
  <si>
    <t>да/нет</t>
  </si>
  <si>
    <t>График осуществления процедур закупки</t>
  </si>
  <si>
    <t>Наименование заказчика</t>
  </si>
  <si>
    <t>ИНН</t>
  </si>
  <si>
    <t>ОКАТО</t>
  </si>
  <si>
    <t>Условия договора</t>
  </si>
  <si>
    <t>414021, г. Астрахань, ул. Боевая, д. 139</t>
  </si>
  <si>
    <t>(8512) 29-00-29</t>
  </si>
  <si>
    <t xml:space="preserve">Общество с ограниченной ответственностью  «Газэнергосеть Поволжье»
</t>
  </si>
  <si>
    <t>Статья финансирования</t>
  </si>
  <si>
    <t>Ответственно подразделение</t>
  </si>
  <si>
    <t>ИП/Бюджет</t>
  </si>
  <si>
    <t>Управление/ Отдел</t>
  </si>
  <si>
    <t>Планируемая дата или период  размещения извещения о закупке                   (месяц, год)</t>
  </si>
  <si>
    <t>Сведения о начальной (максимальной) цене договора (цене лота), в т.ч. НДС</t>
  </si>
  <si>
    <t>Инициатор</t>
  </si>
  <si>
    <t>ФИО</t>
  </si>
  <si>
    <t>Код по ОКВЭД2</t>
  </si>
  <si>
    <t>Код по ОКПД2</t>
  </si>
  <si>
    <t>1 квартал</t>
  </si>
  <si>
    <t>2 квартал</t>
  </si>
  <si>
    <t>3 квартал</t>
  </si>
  <si>
    <t>4 квартал</t>
  </si>
  <si>
    <t>Статья бюджета</t>
  </si>
  <si>
    <t>Бюджет (ФБ-….)</t>
  </si>
  <si>
    <t>Сведения о начальной (максимальной) цене договора (цене лота), без НДС</t>
  </si>
  <si>
    <t>info@ges-povolje.ru</t>
  </si>
  <si>
    <t xml:space="preserve"> </t>
  </si>
  <si>
    <t>11.07.1, 11.07.2</t>
  </si>
  <si>
    <t>11.07.19.190</t>
  </si>
  <si>
    <t>Поставка продукции ООО "ФКПЧФ БОБИМЭКС ТМ" для продажи на  АГЗС</t>
  </si>
  <si>
    <t>Опыт аналогичных поставок</t>
  </si>
  <si>
    <t>штука</t>
  </si>
  <si>
    <t>АО</t>
  </si>
  <si>
    <t>да</t>
  </si>
  <si>
    <t>Бюджет</t>
  </si>
  <si>
    <t>Отдел розничных продаж</t>
  </si>
  <si>
    <t>ФБ 4.8</t>
  </si>
  <si>
    <t>2.01.01.03.12.0/Выплаты поставщикам сопутствующих товаров</t>
  </si>
  <si>
    <t>10.89.9</t>
  </si>
  <si>
    <t>10.89.99.000</t>
  </si>
  <si>
    <t>Поставка  снэков для продажи на АГЗС</t>
  </si>
  <si>
    <t>29.32.3</t>
  </si>
  <si>
    <t>29.32.30.390</t>
  </si>
  <si>
    <t>Поставка автохимии,автопринадлежностей для продажи на АГЗС</t>
  </si>
  <si>
    <t>28.99.9</t>
  </si>
  <si>
    <t>28.99.39.190</t>
  </si>
  <si>
    <t>Поставка газобаллонного оборудования для продажи на АГЗС</t>
  </si>
  <si>
    <t>25.29</t>
  </si>
  <si>
    <t>25.29.12.190</t>
  </si>
  <si>
    <t>Приобретение бытовых баллонов и комплектующих к ним для торговли на АГЗС</t>
  </si>
  <si>
    <t>шт</t>
  </si>
  <si>
    <t>26.80</t>
  </si>
  <si>
    <t>26.80.13</t>
  </si>
  <si>
    <t>Приобретение бонусных карт</t>
  </si>
  <si>
    <t>Оборудование для ПО Петрол Плюс</t>
  </si>
  <si>
    <t>10.89.9.000</t>
  </si>
  <si>
    <t>Обустройство контейнерных площадок для сбора отходов в подразделениях Общества расположенных на территории г. Астрахань и Астраханской области</t>
  </si>
  <si>
    <t>В соответствии с техническим заданием</t>
  </si>
  <si>
    <t>объект</t>
  </si>
  <si>
    <t>Астраханская область</t>
  </si>
  <si>
    <t>нет</t>
  </si>
  <si>
    <t>бюджет</t>
  </si>
  <si>
    <t>ПТО</t>
  </si>
  <si>
    <t>Чурилин К.А.</t>
  </si>
  <si>
    <t>ФБ-09</t>
  </si>
  <si>
    <t>обслуживание и ремонт ОС (за исключением автотранспорта)</t>
  </si>
  <si>
    <t>45.31.</t>
  </si>
  <si>
    <t>45.31.21.120</t>
  </si>
  <si>
    <t xml:space="preserve"> Ремонт автоматики системы пожаротушения НПО ( автоматика включения насосов в работу с временными интервалами)</t>
  </si>
  <si>
    <t>43.39</t>
  </si>
  <si>
    <t>обьект</t>
  </si>
  <si>
    <t>71.20.3</t>
  </si>
  <si>
    <t>71.20.19</t>
  </si>
  <si>
    <t>Ультразвуковая дефектоскопия рельсов ГНС №1,2,3</t>
  </si>
  <si>
    <t>февраль 2021</t>
  </si>
  <si>
    <t>ФБ-14</t>
  </si>
  <si>
    <t>Паспорта , серификаты и прочие документы</t>
  </si>
  <si>
    <t>68.32</t>
  </si>
  <si>
    <t>80.10.12.000</t>
  </si>
  <si>
    <t xml:space="preserve">ТО средств охранно-тревожной сигнализации </t>
  </si>
  <si>
    <t>Круглосуточная обслуживание  объекта</t>
  </si>
  <si>
    <t>час</t>
  </si>
  <si>
    <t>ФБ-12</t>
  </si>
  <si>
    <t>Услуги стронних организаций по охране</t>
  </si>
  <si>
    <t>43.29</t>
  </si>
  <si>
    <t>43.29.1</t>
  </si>
  <si>
    <t>Техническое перевооружение АГЗС № 13 в части замены двух однопостовых топливозаправочных колонок КЗСГ-1 на топливозаправочную колонку КЗСГ-2-1 шт. и Замена насосного агрегата марки НСВГ на насосный агрегат марки Corcen FD-150</t>
  </si>
  <si>
    <t>Волгоградская область</t>
  </si>
  <si>
    <t>ИП</t>
  </si>
  <si>
    <t>СГИ</t>
  </si>
  <si>
    <t>Дубовицкий А.А.</t>
  </si>
  <si>
    <t>Инвестиционная программа 2021</t>
  </si>
  <si>
    <t>Техническое перевооружение АГЗС № 17 в части замены однопостовой топливозаправочной колонки ADAST V-Line 8991на топливозаправочную колонку КЗСГ-2-1 шт.</t>
  </si>
  <si>
    <t>Модернизация системы вентиляции НКО № 1 и НКО № 2 ГНС № 2</t>
  </si>
  <si>
    <t>29.1</t>
  </si>
  <si>
    <t xml:space="preserve">29.10.59.250 </t>
  </si>
  <si>
    <t>Приобретение транспортного средства Камаз Т2642(65206-Т5) (6х4) (1 ед.) в замен автомобилей марки Камаз 65116-34, гос. № с956кт инв. № Ю00007731 и марки МАЗ гос.№ м432ку инв. № БС0001257</t>
  </si>
  <si>
    <t>условная еденица</t>
  </si>
  <si>
    <t>Приобретение дизель-генератора марки АД-100С-Т400-1РПМ11 для нужд ГНС № 3</t>
  </si>
  <si>
    <t>81.30</t>
  </si>
  <si>
    <t>Покос травы АГЗС №3,4,5,6,7,8,9,10,11,12, МАЗС</t>
  </si>
  <si>
    <t>Согласно технического задания</t>
  </si>
  <si>
    <t>42.12.</t>
  </si>
  <si>
    <t>42.12.20.150</t>
  </si>
  <si>
    <t>ремонт ж.д.пути необщего пользования №32 №36 по адресу Астраханская ГНС, г.Астрахань, станция Правый берег Астраханского отделения Приволжской железной дороги филиала ОАО РЖД</t>
  </si>
  <si>
    <t>м</t>
  </si>
  <si>
    <t>43.39.11.190</t>
  </si>
  <si>
    <t xml:space="preserve">Выполнение работ по  ремонту помещений </t>
  </si>
  <si>
    <t xml:space="preserve">  359453,8</t>
  </si>
  <si>
    <t>431344,6</t>
  </si>
  <si>
    <t>43.91</t>
  </si>
  <si>
    <t>43.91.19.110</t>
  </si>
  <si>
    <t>Частичный ремонт кровли с заменой покрытия на здании котельной ГНС №2</t>
  </si>
  <si>
    <t xml:space="preserve"> 90431,98</t>
  </si>
  <si>
    <t xml:space="preserve">108518,38  </t>
  </si>
  <si>
    <t xml:space="preserve"> 42.12</t>
  </si>
  <si>
    <t>Текущее обслуживание подъездных железнодорожных путей ГНС№1,2,3</t>
  </si>
  <si>
    <t>Ежемесячное обслуживание</t>
  </si>
  <si>
    <t>66.22</t>
  </si>
  <si>
    <t>74.90.12.120</t>
  </si>
  <si>
    <t xml:space="preserve">Обязательное  страхование гражданской ответственности владельца опасного объекта за причинение вреда в результате аварии на опасном объекте </t>
  </si>
  <si>
    <t>Предоставление полиса</t>
  </si>
  <si>
    <t xml:space="preserve">Россия, г.Астрахань, ул.Шаумяна, 23
</t>
  </si>
  <si>
    <t>Страхование ОПО</t>
  </si>
  <si>
    <t>Обязательное  страхование гражданской ответственности владельцев транспортных средств</t>
  </si>
  <si>
    <t>ФБ-17</t>
  </si>
  <si>
    <t>Страхование ОСАГО</t>
  </si>
  <si>
    <t>Физическая охрана (ГНС№1,2,3,ПБ,офис, АГЗС ,30)</t>
  </si>
  <si>
    <t>Круглосуточная охрана объекта</t>
  </si>
  <si>
    <t>Физическая охрана(Красный Яр, Камызяк, Володаровка)</t>
  </si>
  <si>
    <t>45.32</t>
  </si>
  <si>
    <t>45.32.11/45.20.21.223</t>
  </si>
  <si>
    <t>Оказание услуг по шиномонтажу</t>
  </si>
  <si>
    <t>Согласно техническому заданию</t>
  </si>
  <si>
    <t>Астрахань</t>
  </si>
  <si>
    <t>Да</t>
  </si>
  <si>
    <t>Служба главного инженера</t>
  </si>
  <si>
    <t>Паташури Р.В.</t>
  </si>
  <si>
    <t>ФБ17</t>
  </si>
  <si>
    <t>Ремонт,ТО и шиномонтаж</t>
  </si>
  <si>
    <t>45.32.11</t>
  </si>
  <si>
    <t>Оказание услуг по поставке авто запчастей ГАЗ,УАЗ,ТОЙОТА,ХУНДАЙ,ЛЕКСУС</t>
  </si>
  <si>
    <t>Материалы и запасные части для автотранспорта</t>
  </si>
  <si>
    <t>Оказание услуг по поставке авто запчастей  КАМАЗ, ППЦ</t>
  </si>
  <si>
    <t>Оказание услуг по поставке масел и тех.жидкостей (Астрахань,Харабали)</t>
  </si>
  <si>
    <t>упак.</t>
  </si>
  <si>
    <t>45.20</t>
  </si>
  <si>
    <t>45.20.1</t>
  </si>
  <si>
    <t>Оказание услуг по  ТО и ремонт КАМАЗ</t>
  </si>
  <si>
    <t>человеко час</t>
  </si>
  <si>
    <t>Ремонт,ТО и шиномонтаж.Матермалы и запасные части для автотранпорта.</t>
  </si>
  <si>
    <t>Оказание услуг по ТО и ремонту ИВЕКО,ГАЗ</t>
  </si>
  <si>
    <t>29.32.30.163</t>
  </si>
  <si>
    <t>Оказание услуг по ТО и ремонту приборов ТАХОГРАФ</t>
  </si>
  <si>
    <t>Ремонт,ТО и шиномонтаж.Прочие расходы,связанные с содержанием автотранспорта.Матермалы и запасные части для автотранпорта.</t>
  </si>
  <si>
    <t>86.21</t>
  </si>
  <si>
    <t>86.21.10.110</t>
  </si>
  <si>
    <t>Оказание услуг по проведению предрейсового и послерейсового медицинского осмотра</t>
  </si>
  <si>
    <t>Человек</t>
  </si>
  <si>
    <t>Предрейсовый медицинский осмотр</t>
  </si>
  <si>
    <t>33.20</t>
  </si>
  <si>
    <t>33.20.92</t>
  </si>
  <si>
    <t>Оказание услуг по ТО и ремонту системы ГЛОНАСС</t>
  </si>
  <si>
    <t>ед.</t>
  </si>
  <si>
    <t>Прочие расходы,связанные с содержанием автотранспорта</t>
  </si>
  <si>
    <t>12245000000</t>
  </si>
  <si>
    <t>Харабалинский район</t>
  </si>
  <si>
    <t>Оказание услуг по поставке авто запчастей ГАЗ,УАЗ</t>
  </si>
  <si>
    <t>12402000000</t>
  </si>
  <si>
    <t>Ахтубинск</t>
  </si>
  <si>
    <t>Оказание услуг по поставке авто запчастей, ТО и ремонт  ИВЕКО(г.Ахтубинск)</t>
  </si>
  <si>
    <t>Оказание услуг по поставке авто запчастей УАЗ, МАЗ, КАМАЗ, ЗИЛ, ГАЗ, ППЦ, ХУНДАЙ</t>
  </si>
  <si>
    <t>45.32.12</t>
  </si>
  <si>
    <t>Оказание услуг по поставке масел и тех.жидкостей</t>
  </si>
  <si>
    <t>49.20</t>
  </si>
  <si>
    <t>49.20.14.000</t>
  </si>
  <si>
    <t>Предоставление эталона (весоповерочного вагона) для проведения поверки ж/д весов</t>
  </si>
  <si>
    <t>Исполнение обязательств по договору</t>
  </si>
  <si>
    <t>Согласно договора</t>
  </si>
  <si>
    <t>130000</t>
  </si>
  <si>
    <t>Поверка и калибровка средств измерения, градуировка емкостей</t>
  </si>
  <si>
    <t>43.99.4</t>
  </si>
  <si>
    <t>43.99.40.190</t>
  </si>
  <si>
    <t>43.12.11.140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</si>
  <si>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</si>
  <si>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</si>
  <si>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</si>
  <si>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</si>
  <si>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</si>
  <si>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</si>
  <si>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</si>
  <si>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</si>
  <si>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</si>
  <si>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</si>
  <si>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</si>
  <si>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</si>
  <si>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</si>
  <si>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</si>
  <si>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</si>
  <si>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</si>
  <si>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</si>
  <si>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</si>
  <si>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</si>
  <si>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</si>
  <si>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</si>
  <si>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25</t>
  </si>
  <si>
    <t>27</t>
  </si>
  <si>
    <t>маркетинговые исследования открытые</t>
  </si>
  <si>
    <t>45.32.1</t>
  </si>
  <si>
    <t>62.09</t>
  </si>
  <si>
    <t>62.09.2</t>
  </si>
  <si>
    <t>Поставка программного обеспечения Microsoft</t>
  </si>
  <si>
    <t>20</t>
  </si>
  <si>
    <t>22</t>
  </si>
  <si>
    <t>24</t>
  </si>
  <si>
    <t>26</t>
  </si>
  <si>
    <t>46.90</t>
  </si>
  <si>
    <t>25.29.12</t>
  </si>
  <si>
    <t>28.13.32.110</t>
  </si>
  <si>
    <t>26.51.82.190</t>
  </si>
  <si>
    <t>25.73.30.223</t>
  </si>
  <si>
    <t>14.12</t>
  </si>
  <si>
    <t>46.69.9</t>
  </si>
  <si>
    <t>28.13.32.120</t>
  </si>
  <si>
    <t>46.6</t>
  </si>
  <si>
    <t>28.14.13.131</t>
  </si>
  <si>
    <t>46.49.33</t>
  </si>
  <si>
    <t>46.69</t>
  </si>
  <si>
    <t>10.82.22.130</t>
  </si>
  <si>
    <t>74.90.5</t>
  </si>
  <si>
    <t>74.90.13.000</t>
  </si>
  <si>
    <t>43.33</t>
  </si>
  <si>
    <t>15.20.1</t>
  </si>
  <si>
    <t>15.20.32</t>
  </si>
  <si>
    <t>47.41</t>
  </si>
  <si>
    <t>47.41.20.000</t>
  </si>
  <si>
    <t>26.20</t>
  </si>
  <si>
    <t>26.20.15.000</t>
  </si>
  <si>
    <t>43.2</t>
  </si>
  <si>
    <t>95.12</t>
  </si>
  <si>
    <t>95.12.10.000</t>
  </si>
  <si>
    <t>95.11</t>
  </si>
  <si>
    <t>95.11.10.000</t>
  </si>
  <si>
    <t>26.20.18.000</t>
  </si>
  <si>
    <t>63.11.1</t>
  </si>
  <si>
    <t>63.11.19.000</t>
  </si>
  <si>
    <t>61.1</t>
  </si>
  <si>
    <t>18094077</t>
  </si>
  <si>
    <t>43.20.15.000</t>
  </si>
  <si>
    <t>Поставка оборудования, материалов для системы видеонаблюдения АГЗС25</t>
  </si>
  <si>
    <t>Оптиманое качетсво и цена по работам и услугам. Обязатедьное предстватительство в городе. Выполнение требований по оформлению и ведению документации, соблюдение сроков.</t>
  </si>
  <si>
    <t>18401000000</t>
  </si>
  <si>
    <t>г. Волгоград</t>
  </si>
  <si>
    <t>Отдел ИТ</t>
  </si>
  <si>
    <t>Запорожец И.В.</t>
  </si>
  <si>
    <t>ФБ13</t>
  </si>
  <si>
    <t>Оборудовани свыше 40 т.р.</t>
  </si>
  <si>
    <t xml:space="preserve">43.32.3 </t>
  </si>
  <si>
    <t xml:space="preserve">Замена бордюров, организация стока дождевых вод с территории, замена забора
</t>
  </si>
  <si>
    <t>Проведение ремонтных работ на объектах ООО "ГЭС Поволжье"</t>
  </si>
  <si>
    <t> Запрос предложений в электронной форме</t>
  </si>
  <si>
    <t> да</t>
  </si>
  <si>
    <t>Скоркин С.В.</t>
  </si>
  <si>
    <t>Ремонт кровли</t>
  </si>
  <si>
    <t>Текущий ремонт в здании операторной</t>
  </si>
  <si>
    <t>Усл. Ед</t>
  </si>
  <si>
    <t> 18401000000</t>
  </si>
  <si>
    <t> г. Волгоград</t>
  </si>
  <si>
    <t>Разработка Нормативов предельно-допустимых выбросов (ПДВ)</t>
  </si>
  <si>
    <t>Инвентаризация источников выбросов</t>
  </si>
  <si>
    <t>47.30.2</t>
  </si>
  <si>
    <t xml:space="preserve">Поставка напитков для реализации через АГЗС </t>
  </si>
  <si>
    <t>Маркетинговые исследования  в электронной форме</t>
  </si>
  <si>
    <t>IV квартал 2022</t>
  </si>
  <si>
    <t>коммерческая служба</t>
  </si>
  <si>
    <t>Фаворская Л.А.</t>
  </si>
  <si>
    <t>Фастов Ф.В.</t>
  </si>
  <si>
    <t xml:space="preserve">Поставка напитков компании Пепси кола для реализации через АГЗС </t>
  </si>
  <si>
    <t>Поставка комплектующих материалов для ремонта бытовых газовых баллонов</t>
  </si>
  <si>
    <t>Поставка нового товара,свободного от любых прав и притязаний третьих лиц</t>
  </si>
  <si>
    <t>г.Астрахань</t>
  </si>
  <si>
    <t>запрос преложений</t>
  </si>
  <si>
    <t>ОМТО</t>
  </si>
  <si>
    <t>Подгорнов С.С.</t>
  </si>
  <si>
    <t>Затраты на ремонт и содержание газоваых баллнов</t>
  </si>
  <si>
    <t>Поствка зап. частей для ремонта насосов НСВГ Z-2000,FD-150,НСВГ</t>
  </si>
  <si>
    <t xml:space="preserve">12401000000
 18401000000
</t>
  </si>
  <si>
    <t>г.Астрахань,                                                                                                                                                                                                                                                                                                                                                                        г.Волгоград</t>
  </si>
  <si>
    <t>Запасные части для ремонта ОС (за исключением автотранспорта)</t>
  </si>
  <si>
    <t>Поствка зап. частей для ТРК "АDAST"</t>
  </si>
  <si>
    <t>Поставка запчастей ( струбцины , защелки, кольца, манжеты, ремкомплекты и др. марки  Gaslin LPG )</t>
  </si>
  <si>
    <t>г.Астрахань, г.Волгоград</t>
  </si>
  <si>
    <t>46.42.11</t>
  </si>
  <si>
    <t>14.12.11, 14.12.12, 14.12.21</t>
  </si>
  <si>
    <t>Поставка спецодежды</t>
  </si>
  <si>
    <t>Наличие сертификатов на СИЗ, соответствие визуальным стандартам предприятия, поставка в г. Астрахань и г. Волгоград</t>
  </si>
  <si>
    <t>796, 715</t>
  </si>
  <si>
    <t>штука, пара (2шт.)</t>
  </si>
  <si>
    <t>г.Астрахань,                                                                                                                                                                                                                                                                                                                                                                             г.Волгоград</t>
  </si>
  <si>
    <t>Специальная оснастка, специальная одежда и средства индивидуальной защиты</t>
  </si>
  <si>
    <t>46.43</t>
  </si>
  <si>
    <t>15.20.3  15.20.31</t>
  </si>
  <si>
    <t>Поставка спецобуви</t>
  </si>
  <si>
    <t>Наличие сертификатов на СИЗ, поставка в г. Астрахань и г. Волгоград</t>
  </si>
  <si>
    <t>пара (2шт.)</t>
  </si>
  <si>
    <t>Поствка запасных частей  для компрессора GUBOGAS (МАЗС ул. Чкалова)</t>
  </si>
  <si>
    <t xml:space="preserve">27.32                27.12.22 27.40.2 27.40.1 </t>
  </si>
  <si>
    <t>Поставка электропродукции (лампы, светильники, кабели, провода, выключатели и др.)</t>
  </si>
  <si>
    <t>Прочие материалы на содержание ОС (за исключением автотранспорта)</t>
  </si>
  <si>
    <t>Поставка запорной арматуры (краны, клапана, вентили, регуляторы давления, кран шаровой CNG)</t>
  </si>
  <si>
    <t>г.Астрахань,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Волгоград</t>
  </si>
  <si>
    <t xml:space="preserve">32.99.12                                                     17.23.1 25.99.23 </t>
  </si>
  <si>
    <t>Поставка канцелярских товаров</t>
  </si>
  <si>
    <t>Поставка нового товара, свободного от любых прав и притязаний третьих лиц</t>
  </si>
  <si>
    <t>Штука, упаковка</t>
  </si>
  <si>
    <t>ФБ-19</t>
  </si>
  <si>
    <t>Канцелярские расходы</t>
  </si>
  <si>
    <t>Поствка зап. частей для топливораздаточной колокт (ТРК) КЗСГ 1,2 "ТИМ"</t>
  </si>
  <si>
    <t xml:space="preserve">Прочие материалы на содержание ОС (за исключением автотранспорта)                                                                                                                                                                                                                                                        Запасные части, инструменты и принадлежности для КИП и  А               </t>
  </si>
  <si>
    <t>46.38.11</t>
  </si>
  <si>
    <t>Поставка новогодних подарков для детей и сотрудников</t>
  </si>
  <si>
    <t>Штука</t>
  </si>
  <si>
    <t>Дети 489                              Сотрудники -695</t>
  </si>
  <si>
    <t xml:space="preserve">Прочие материальные расходы </t>
  </si>
  <si>
    <t>Согласно Приложение
к приказу Министерства труда
и социальной защиты
Российской Федерации
от 9 декабря 2014 г. N 997н</t>
  </si>
  <si>
    <t>шт.</t>
  </si>
  <si>
    <t>Запрос предложений в электронной форме</t>
  </si>
  <si>
    <t xml:space="preserve">Услуги сторонних организаций по охране  - Физ охрана
</t>
  </si>
  <si>
    <t>1 объект</t>
  </si>
  <si>
    <t>Фаворская Л.В.</t>
  </si>
  <si>
    <t>Приобретение лицензий для Терминала самообслуживания ТСО</t>
  </si>
  <si>
    <t xml:space="preserve">12000000000
 </t>
  </si>
  <si>
    <t>Програмное обеспечение</t>
  </si>
  <si>
    <t>Инвестиционный проект. Приобретение оборудования для ТСО - 2 шт</t>
  </si>
  <si>
    <t>г. Астрахань</t>
  </si>
  <si>
    <t xml:space="preserve">Антивирус Касперского </t>
  </si>
  <si>
    <t>Лицензия ЭП для заключения контрактов 17 шт РОЦ</t>
  </si>
  <si>
    <t>Поддержка Лицензий ЭП</t>
  </si>
  <si>
    <t>Обслуживание систем видеонаблюдения г. Астрахань</t>
  </si>
  <si>
    <t>Обслуживание и ремонт ИТ оборудования</t>
  </si>
  <si>
    <t>Оказание услуг по ремонту и обслуживанию компьютерной, офисной техники г. Астрахань</t>
  </si>
  <si>
    <t>Приобретение новых картриджей г. Астрахань</t>
  </si>
  <si>
    <t>материалы на ремонт ИТ оборудования</t>
  </si>
  <si>
    <t>Оказание информационных услуг с использованием экземпляров Системы Консультант Плюс</t>
  </si>
  <si>
    <t>поддержка и сопровождение</t>
  </si>
  <si>
    <t>Заправка и ремонт картриджей копировально-множительной техники г. Астрахань.</t>
  </si>
  <si>
    <t>Интернет АГЗС (WiMax), г. Волгоград</t>
  </si>
  <si>
    <t>Интернет</t>
  </si>
  <si>
    <t>Интернет АГЗС (WiMax), г. Астрахань (по ряду объектов)</t>
  </si>
  <si>
    <t>72.60</t>
  </si>
  <si>
    <t>Проведение доработок АСУ Retalix, ККСТИМ, SERVIOPUMP</t>
  </si>
  <si>
    <t>Поставка компьютерного оборудования г. Астрахань</t>
  </si>
  <si>
    <t>Запрос котировок</t>
  </si>
  <si>
    <t>IT-отдел</t>
  </si>
  <si>
    <t>Приобретение ИТ оборудования до 40 т.р.</t>
  </si>
  <si>
    <t>Поставка компьютерного оборудования г. Волгоград</t>
  </si>
  <si>
    <t>Безальтенрнативная закупка</t>
  </si>
  <si>
    <t>Условная еденица</t>
  </si>
  <si>
    <t>1.00</t>
  </si>
  <si>
    <t>закупка у единственного поставщика</t>
  </si>
  <si>
    <t>71.20</t>
  </si>
  <si>
    <t>Васильев П.Н.</t>
  </si>
  <si>
    <t>388 800,00</t>
  </si>
  <si>
    <t>Оказание услуги по техническому обслуживанию и текущему ремонту оборудования из состава комплексной системы отопления, вентиляции и кондиционирования (ОВК) офисного здания ООО ГЭС «Поволжье»</t>
  </si>
  <si>
    <t>Оказание услуги автогидроподъемника (автовышки)</t>
  </si>
  <si>
    <t>Поставка пломб КПП-4-2202</t>
  </si>
  <si>
    <t>Поставка лакокрасочные материалы для ГНП№2,3 (Астрахань,Ахтубинск)</t>
  </si>
  <si>
    <t>Поставка рукава напорные газовые</t>
  </si>
  <si>
    <t>Поставка запасные части для компресора ПК-100 ГНС№3 (Ахтубинск)</t>
  </si>
  <si>
    <t>Поставка масла для оборудования (Астрахань)</t>
  </si>
  <si>
    <t>Поставка лакокрасочных изделений для ремонт. работ на объектах (Астрахань)</t>
  </si>
  <si>
    <t>324 000,00</t>
  </si>
  <si>
    <t xml:space="preserve">33.12   </t>
  </si>
  <si>
    <t>33.12.2</t>
  </si>
  <si>
    <t>232 500,00</t>
  </si>
  <si>
    <t>77.39.23</t>
  </si>
  <si>
    <t>77.1</t>
  </si>
  <si>
    <t>137 400,00</t>
  </si>
  <si>
    <t xml:space="preserve">32.99   </t>
  </si>
  <si>
    <t>32.99</t>
  </si>
  <si>
    <t>187 300,00</t>
  </si>
  <si>
    <t xml:space="preserve">20.30.2 </t>
  </si>
  <si>
    <t>20.30.22.220</t>
  </si>
  <si>
    <t>литр, куб.</t>
  </si>
  <si>
    <t xml:space="preserve">22.19.3 </t>
  </si>
  <si>
    <t>22.19.30</t>
  </si>
  <si>
    <t>метр</t>
  </si>
  <si>
    <t>204 604,84</t>
  </si>
  <si>
    <t xml:space="preserve">28.13   </t>
  </si>
  <si>
    <t>28.13.3</t>
  </si>
  <si>
    <t>136 000,00</t>
  </si>
  <si>
    <t xml:space="preserve">19.20   </t>
  </si>
  <si>
    <t>19.20.29.160</t>
  </si>
  <si>
    <t>255 235,83</t>
  </si>
  <si>
    <t xml:space="preserve">20.13   </t>
  </si>
  <si>
    <t>20.13.64</t>
  </si>
  <si>
    <t>кг</t>
  </si>
  <si>
    <t>200 537,43</t>
  </si>
  <si>
    <t>январь
2021 г.</t>
  </si>
  <si>
    <t>январь 
2021</t>
  </si>
  <si>
    <t>май 
2021</t>
  </si>
  <si>
    <t>апрель
 2021</t>
  </si>
  <si>
    <t>апрель 
2021</t>
  </si>
  <si>
    <t>июль 
2021</t>
  </si>
  <si>
    <t>февраль 
2021</t>
  </si>
  <si>
    <t>январь
2021</t>
  </si>
  <si>
    <t>февраль
2021</t>
  </si>
  <si>
    <t>март 
2021</t>
  </si>
  <si>
    <t>июнь
 2021 г.</t>
  </si>
  <si>
    <t>май 
 2021</t>
  </si>
  <si>
    <t>Июнь 
2021</t>
  </si>
  <si>
    <t>июль
 2021</t>
  </si>
  <si>
    <t>октябрь
2021</t>
  </si>
  <si>
    <t>сентябрь
2021</t>
  </si>
  <si>
    <t>июнь 
2022</t>
  </si>
  <si>
    <t>август 
2021</t>
  </si>
  <si>
    <t>апрель
 2022</t>
  </si>
  <si>
    <t>декабрь
2022</t>
  </si>
  <si>
    <t>декабрь
2023</t>
  </si>
  <si>
    <t xml:space="preserve">Приложение </t>
  </si>
  <si>
    <t>февраль
 2021 г.</t>
  </si>
  <si>
    <t>февраль 
2021 г.</t>
  </si>
  <si>
    <t>сентябрь
 2019</t>
  </si>
  <si>
    <t>сентябрь
 2021 г.</t>
  </si>
  <si>
    <t>сентябрь
 2021</t>
  </si>
  <si>
    <t>октябрь  
2021</t>
  </si>
  <si>
    <t>ноябрь 
2021 г.</t>
  </si>
  <si>
    <t>декабрь
 2021</t>
  </si>
  <si>
    <t>декабрь 
2021</t>
  </si>
  <si>
    <t>декабрь 
2022</t>
  </si>
  <si>
    <t>декабрь
 2022</t>
  </si>
  <si>
    <t>декабрь 
2021 г.</t>
  </si>
  <si>
    <t>декабрь
 2021 г.</t>
  </si>
  <si>
    <t>сентябрь 
2022</t>
  </si>
  <si>
    <t>октябрь
 2021</t>
  </si>
  <si>
    <t>сентябрь 
2021</t>
  </si>
  <si>
    <t>декабрь 
2022 г.</t>
  </si>
  <si>
    <t>Июль 
2021</t>
  </si>
  <si>
    <t>Январь-
декабрь
 2022</t>
  </si>
  <si>
    <t>Оказание услуг по измерению и испытанию электрооборудования (г. Астрахань)</t>
  </si>
  <si>
    <r>
      <rPr>
        <b/>
        <sz val="12"/>
        <color indexed="8"/>
        <rFont val="Times New Roman"/>
        <family val="1"/>
        <charset val="204"/>
      </rPr>
      <t>ПЛАН ЗАКУПКИ ТОВАРОВ, РАБОТ, УСЛУГ</t>
    </r>
    <r>
      <rPr>
        <b/>
        <sz val="14"/>
        <color indexed="8"/>
        <rFont val="Times New Roman"/>
        <family val="1"/>
        <charset val="204"/>
      </rPr>
      <t xml:space="preserve"> на 2021 - 2023 год </t>
    </r>
  </si>
  <si>
    <t>Утвержден</t>
  </si>
  <si>
    <t xml:space="preserve">    </t>
  </si>
  <si>
    <t>Приказом ООО "ГЭС Поволжье"</t>
  </si>
  <si>
    <t>от "____"_________2021 г. №_______</t>
  </si>
  <si>
    <t>Поставка двойных  рукавов напорных газовых</t>
  </si>
  <si>
    <t>март
2021 г.</t>
  </si>
  <si>
    <t xml:space="preserve">  Генеральный директор</t>
  </si>
  <si>
    <t xml:space="preserve">                                  _________________________ Н.Ф. Потапов </t>
  </si>
  <si>
    <t xml:space="preserve">Техническое перевооружение ГНС № 2 в части монтажа стояков слива на ж/д эстакаде и устройства леерного ограждения, установки датчиков сигнализатора загазованности на месте слива СУГ </t>
  </si>
  <si>
    <t>апрель
2021</t>
  </si>
  <si>
    <t>декабрь
2021</t>
  </si>
  <si>
    <t>апрель
2021 г.</t>
  </si>
  <si>
    <t>июль
2021</t>
  </si>
  <si>
    <t>июль
2022</t>
  </si>
  <si>
    <t>«Услуги по разработке и утверждению паспортов обеспечения транспортной безопасности транспортных средств ООО «ГЭС Поволжье».</t>
  </si>
  <si>
    <t>Исполнитель-специализированная организация,Наличие акредитации в Минтрансе РФ</t>
  </si>
  <si>
    <t>Транспортная безопасность</t>
  </si>
  <si>
    <t>80.2</t>
  </si>
  <si>
    <t>74.90.15.110</t>
  </si>
  <si>
    <t>май
2021 г.</t>
  </si>
  <si>
    <t>май
2021</t>
  </si>
  <si>
    <t>август
 2022</t>
  </si>
  <si>
    <t>май
  2021</t>
  </si>
  <si>
    <t xml:space="preserve"> 13.05.2021</t>
  </si>
  <si>
    <t>22.23.14.120</t>
  </si>
  <si>
    <t>43.32</t>
  </si>
  <si>
    <t>Поставка окон пластиковых из профиля ПВХ (ГНС №3 г. Ахтубинск)</t>
  </si>
  <si>
    <t>декабрь,2021</t>
  </si>
  <si>
    <t>Прочие материальные затраты для ремонта ОС (за исключением автотранспорта)</t>
  </si>
  <si>
    <t>Поставка запасных  частей для компрессора 2ГУ  (ГНС №1)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</si>
</sst>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Helv"/>
      <charset val="204"/>
    </font>
    <font>
      <sz val="9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12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98">
    <xf numFmtId="0" fontId="0" fillId="0" borderId="0"/>
    <xf numFmtId="0" fontId="1" fillId="2" borderId="0" applyNumberFormat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10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15" borderId="0" applyNumberFormat="0" applyBorder="0" applyAlignment="0" applyProtection="0"/>
    <xf numFmtId="0" fontId="28" fillId="15" borderId="0" applyNumberFormat="0" applyBorder="0" applyAlignment="0" applyProtection="0"/>
    <xf numFmtId="0" fontId="11" fillId="0" borderId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8" borderId="0" applyNumberFormat="0" applyBorder="0" applyAlignment="0" applyProtection="0"/>
    <xf numFmtId="0" fontId="28" fillId="18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19" borderId="0" applyNumberFormat="0" applyBorder="0" applyAlignment="0" applyProtection="0"/>
    <xf numFmtId="0" fontId="28" fillId="19" borderId="0" applyNumberFormat="0" applyBorder="0" applyAlignment="0" applyProtection="0"/>
    <xf numFmtId="0" fontId="17" fillId="7" borderId="1" applyNumberFormat="0" applyAlignment="0" applyProtection="0"/>
    <xf numFmtId="0" fontId="29" fillId="7" borderId="1" applyNumberFormat="0" applyAlignment="0" applyProtection="0"/>
    <xf numFmtId="0" fontId="18" fillId="20" borderId="2" applyNumberFormat="0" applyAlignment="0" applyProtection="0"/>
    <xf numFmtId="0" fontId="30" fillId="20" borderId="2" applyNumberFormat="0" applyAlignment="0" applyProtection="0"/>
    <xf numFmtId="0" fontId="19" fillId="20" borderId="1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32" fillId="0" borderId="3" applyNumberFormat="0" applyFill="0" applyAlignment="0" applyProtection="0"/>
    <xf numFmtId="0" fontId="20" fillId="0" borderId="4" applyNumberFormat="0" applyFill="0" applyAlignment="0" applyProtection="0"/>
    <xf numFmtId="0" fontId="33" fillId="0" borderId="4" applyNumberFormat="0" applyFill="0" applyAlignment="0" applyProtection="0"/>
    <xf numFmtId="0" fontId="13" fillId="0" borderId="5" applyNumberFormat="0" applyFill="0" applyAlignment="0" applyProtection="0"/>
    <xf numFmtId="0" fontId="34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5" fillId="0" borderId="6" applyNumberFormat="0" applyFill="0" applyAlignment="0" applyProtection="0"/>
    <xf numFmtId="0" fontId="21" fillId="21" borderId="7" applyNumberFormat="0" applyAlignment="0" applyProtection="0"/>
    <xf numFmtId="0" fontId="36" fillId="21" borderId="7" applyNumberFormat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8" fillId="22" borderId="0" applyNumberFormat="0" applyBorder="0" applyAlignment="0" applyProtection="0"/>
    <xf numFmtId="0" fontId="9" fillId="0" borderId="0"/>
    <xf numFmtId="0" fontId="39" fillId="0" borderId="0"/>
    <xf numFmtId="0" fontId="1" fillId="0" borderId="0"/>
    <xf numFmtId="0" fontId="27" fillId="0" borderId="0"/>
    <xf numFmtId="0" fontId="45" fillId="0" borderId="0"/>
    <xf numFmtId="0" fontId="23" fillId="3" borderId="0" applyNumberFormat="0" applyBorder="0" applyAlignment="0" applyProtection="0"/>
    <xf numFmtId="0" fontId="4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23" borderId="8" applyNumberFormat="0" applyFont="0" applyAlignment="0" applyProtection="0"/>
    <xf numFmtId="0" fontId="25" fillId="0" borderId="9" applyNumberFormat="0" applyFill="0" applyAlignment="0" applyProtection="0"/>
    <xf numFmtId="0" fontId="42" fillId="0" borderId="9" applyNumberFormat="0" applyFill="0" applyAlignment="0" applyProtection="0"/>
    <xf numFmtId="0" fontId="6" fillId="0" borderId="0"/>
    <xf numFmtId="0" fontId="11" fillId="0" borderId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26" fillId="4" borderId="0" applyNumberFormat="0" applyBorder="0" applyAlignment="0" applyProtection="0"/>
    <xf numFmtId="0" fontId="44" fillId="4" borderId="0" applyNumberFormat="0" applyBorder="0" applyAlignment="0" applyProtection="0"/>
    <xf numFmtId="0" fontId="46" fillId="0" borderId="0"/>
    <xf numFmtId="0" fontId="56" fillId="0" borderId="0"/>
    <xf numFmtId="43" fontId="56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10" fillId="0" borderId="0" xfId="0" applyFont="1" applyFill="1"/>
    <xf numFmtId="0" fontId="4" fillId="0" borderId="0" xfId="0" applyFont="1" applyFill="1" applyAlignment="1">
      <alignment horizont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/>
    <xf numFmtId="0" fontId="52" fillId="0" borderId="0" xfId="0" applyFont="1" applyFill="1"/>
    <xf numFmtId="0" fontId="48" fillId="0" borderId="0" xfId="0" applyFont="1" applyFill="1" applyBorder="1"/>
    <xf numFmtId="0" fontId="48" fillId="0" borderId="0" xfId="0" applyFont="1" applyFill="1"/>
    <xf numFmtId="0" fontId="47" fillId="0" borderId="0" xfId="0" applyFont="1" applyFill="1"/>
    <xf numFmtId="0" fontId="48" fillId="0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51" fillId="24" borderId="10" xfId="0" applyFont="1" applyFill="1" applyBorder="1" applyAlignment="1">
      <alignment horizontal="center" vertical="center" wrapText="1"/>
    </xf>
    <xf numFmtId="0" fontId="0" fillId="24" borderId="0" xfId="0" applyFill="1"/>
    <xf numFmtId="49" fontId="57" fillId="24" borderId="18" xfId="0" applyNumberFormat="1" applyFont="1" applyFill="1" applyBorder="1" applyAlignment="1">
      <alignment horizontal="center" vertical="center" wrapText="1"/>
    </xf>
    <xf numFmtId="49" fontId="57" fillId="24" borderId="20" xfId="0" applyNumberFormat="1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/>
    </xf>
    <xf numFmtId="0" fontId="57" fillId="24" borderId="2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7" fillId="24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54" fillId="25" borderId="13" xfId="0" applyFont="1" applyFill="1" applyBorder="1" applyAlignment="1">
      <alignment horizontal="centerContinuous" vertical="center" wrapText="1"/>
    </xf>
    <xf numFmtId="0" fontId="54" fillId="25" borderId="22" xfId="0" applyFont="1" applyFill="1" applyBorder="1" applyAlignment="1">
      <alignment horizontal="centerContinuous" vertical="center" wrapText="1"/>
    </xf>
    <xf numFmtId="0" fontId="54" fillId="25" borderId="21" xfId="0" applyFont="1" applyFill="1" applyBorder="1" applyAlignment="1">
      <alignment horizontal="centerContinuous" vertical="center" wrapText="1"/>
    </xf>
    <xf numFmtId="0" fontId="52" fillId="26" borderId="10" xfId="0" applyFont="1" applyFill="1" applyBorder="1" applyAlignment="1">
      <alignment horizontal="centerContinuous"/>
    </xf>
    <xf numFmtId="0" fontId="50" fillId="0" borderId="10" xfId="0" applyFont="1" applyFill="1" applyBorder="1" applyAlignment="1">
      <alignment horizontal="centerContinuous" vertical="center" wrapText="1"/>
    </xf>
    <xf numFmtId="0" fontId="51" fillId="0" borderId="13" xfId="0" applyFont="1" applyFill="1" applyBorder="1" applyAlignment="1">
      <alignment horizontal="centerContinuous" vertical="center" wrapText="1"/>
    </xf>
    <xf numFmtId="0" fontId="51" fillId="0" borderId="21" xfId="0" applyFont="1" applyFill="1" applyBorder="1" applyAlignment="1">
      <alignment horizontal="centerContinuous" vertical="center" wrapText="1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Continuous" wrapText="1"/>
    </xf>
    <xf numFmtId="0" fontId="55" fillId="0" borderId="13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49" fontId="57" fillId="24" borderId="18" xfId="96" applyNumberFormat="1" applyFont="1" applyFill="1" applyBorder="1" applyAlignment="1">
      <alignment horizontal="center" vertical="center" wrapText="1"/>
    </xf>
    <xf numFmtId="0" fontId="57" fillId="27" borderId="18" xfId="96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/>
    </xf>
    <xf numFmtId="0" fontId="57" fillId="24" borderId="18" xfId="96" applyFont="1" applyFill="1" applyBorder="1" applyAlignment="1">
      <alignment horizontal="center" vertical="center" wrapText="1"/>
    </xf>
    <xf numFmtId="0" fontId="57" fillId="24" borderId="15" xfId="0" applyFont="1" applyFill="1" applyBorder="1" applyAlignment="1">
      <alignment horizontal="center" vertical="center" wrapText="1"/>
    </xf>
    <xf numFmtId="0" fontId="57" fillId="27" borderId="18" xfId="0" applyFont="1" applyFill="1" applyBorder="1" applyAlignment="1">
      <alignment horizontal="center" vertical="center" wrapText="1"/>
    </xf>
    <xf numFmtId="0" fontId="57" fillId="24" borderId="16" xfId="0" applyFont="1" applyFill="1" applyBorder="1" applyAlignment="1">
      <alignment horizontal="center" vertical="center" wrapText="1"/>
    </xf>
    <xf numFmtId="0" fontId="60" fillId="24" borderId="20" xfId="0" applyFont="1" applyFill="1" applyBorder="1" applyAlignment="1">
      <alignment horizontal="center" vertical="center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5" xfId="0" applyNumberFormat="1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wrapText="1"/>
    </xf>
    <xf numFmtId="0" fontId="57" fillId="24" borderId="21" xfId="0" applyFont="1" applyFill="1" applyBorder="1" applyAlignment="1">
      <alignment horizontal="center" vertical="center" wrapText="1"/>
    </xf>
    <xf numFmtId="0" fontId="57" fillId="24" borderId="25" xfId="0" applyFont="1" applyFill="1" applyBorder="1" applyAlignment="1">
      <alignment horizontal="center" vertical="center" wrapText="1"/>
    </xf>
    <xf numFmtId="0" fontId="57" fillId="24" borderId="26" xfId="0" applyFont="1" applyFill="1" applyBorder="1" applyAlignment="1">
      <alignment horizontal="center" vertical="center" wrapText="1"/>
    </xf>
    <xf numFmtId="49" fontId="57" fillId="24" borderId="28" xfId="0" applyNumberFormat="1" applyFont="1" applyFill="1" applyBorder="1" applyAlignment="1">
      <alignment horizontal="center" vertical="center" wrapText="1"/>
    </xf>
    <xf numFmtId="0" fontId="57" fillId="24" borderId="18" xfId="0" applyNumberFormat="1" applyFont="1" applyFill="1" applyBorder="1" applyAlignment="1">
      <alignment horizontal="center" vertical="center" wrapText="1"/>
    </xf>
    <xf numFmtId="0" fontId="57" fillId="24" borderId="11" xfId="0" applyFont="1" applyFill="1" applyBorder="1" applyAlignment="1">
      <alignment horizontal="center" vertical="center" wrapText="1"/>
    </xf>
    <xf numFmtId="3" fontId="57" fillId="24" borderId="20" xfId="0" applyNumberFormat="1" applyFont="1" applyFill="1" applyBorder="1" applyAlignment="1">
      <alignment horizontal="center" vertical="center" wrapText="1"/>
    </xf>
    <xf numFmtId="49" fontId="57" fillId="24" borderId="20" xfId="96" applyNumberFormat="1" applyFont="1" applyFill="1" applyBorder="1" applyAlignment="1">
      <alignment horizontal="center" vertical="center" wrapText="1"/>
    </xf>
    <xf numFmtId="0" fontId="57" fillId="27" borderId="20" xfId="96" applyFont="1" applyFill="1" applyBorder="1" applyAlignment="1">
      <alignment horizontal="center" vertical="center" wrapText="1"/>
    </xf>
    <xf numFmtId="0" fontId="57" fillId="24" borderId="20" xfId="96" applyFont="1" applyFill="1" applyBorder="1" applyAlignment="1">
      <alignment horizontal="center" vertical="center" wrapText="1"/>
    </xf>
    <xf numFmtId="0" fontId="57" fillId="27" borderId="20" xfId="0" applyFont="1" applyFill="1" applyBorder="1" applyAlignment="1">
      <alignment horizontal="center" vertical="center" wrapText="1"/>
    </xf>
    <xf numFmtId="4" fontId="57" fillId="24" borderId="20" xfId="0" applyNumberFormat="1" applyFont="1" applyFill="1" applyBorder="1" applyAlignment="1">
      <alignment horizontal="center" vertical="center"/>
    </xf>
    <xf numFmtId="0" fontId="57" fillId="24" borderId="20" xfId="0" applyFont="1" applyFill="1" applyBorder="1" applyAlignment="1">
      <alignment wrapText="1"/>
    </xf>
    <xf numFmtId="0" fontId="57" fillId="24" borderId="20" xfId="0" applyFont="1" applyFill="1" applyBorder="1" applyAlignment="1">
      <alignment horizontal="center" wrapText="1"/>
    </xf>
    <xf numFmtId="0" fontId="57" fillId="24" borderId="20" xfId="96" applyFont="1" applyFill="1" applyBorder="1" applyAlignment="1">
      <alignment horizontal="center" vertical="center" wrapText="1" shrinkToFit="1"/>
    </xf>
    <xf numFmtId="0" fontId="57" fillId="26" borderId="10" xfId="0" applyFont="1" applyFill="1" applyBorder="1" applyAlignment="1">
      <alignment horizontal="centerContinuous" vertical="center" wrapText="1"/>
    </xf>
    <xf numFmtId="0" fontId="57" fillId="24" borderId="20" xfId="0" applyFont="1" applyFill="1" applyBorder="1"/>
    <xf numFmtId="0" fontId="62" fillId="24" borderId="20" xfId="0" applyFont="1" applyFill="1" applyBorder="1" applyAlignment="1">
      <alignment horizontal="center" vertical="center"/>
    </xf>
    <xf numFmtId="0" fontId="60" fillId="0" borderId="0" xfId="0" applyFont="1" applyFill="1"/>
    <xf numFmtId="0" fontId="60" fillId="0" borderId="0" xfId="0" applyFont="1" applyFill="1" applyAlignment="1">
      <alignment horizont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5" fillId="0" borderId="28" xfId="0" applyFont="1" applyFill="1" applyBorder="1" applyAlignment="1">
      <alignment horizontal="left" vertical="top"/>
    </xf>
    <xf numFmtId="0" fontId="55" fillId="0" borderId="13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horizontal="center" vertical="center"/>
    </xf>
    <xf numFmtId="0" fontId="58" fillId="0" borderId="13" xfId="56" applyFont="1" applyFill="1" applyBorder="1" applyAlignment="1" applyProtection="1">
      <alignment horizontal="left" vertical="center" wrapText="1"/>
    </xf>
    <xf numFmtId="0" fontId="55" fillId="0" borderId="2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wrapText="1"/>
    </xf>
    <xf numFmtId="0" fontId="52" fillId="26" borderId="10" xfId="0" applyFont="1" applyFill="1" applyBorder="1" applyAlignment="1">
      <alignment horizontal="centerContinuous" wrapText="1"/>
    </xf>
    <xf numFmtId="0" fontId="48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7" fillId="27" borderId="2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/>
    <xf numFmtId="4" fontId="57" fillId="24" borderId="15" xfId="0" applyNumberFormat="1" applyFont="1" applyFill="1" applyBorder="1" applyAlignment="1">
      <alignment horizontal="center" vertical="center" wrapText="1"/>
    </xf>
    <xf numFmtId="4" fontId="57" fillId="24" borderId="18" xfId="0" applyNumberFormat="1" applyFont="1" applyFill="1" applyBorder="1" applyAlignment="1">
      <alignment horizontal="center" vertical="center"/>
    </xf>
    <xf numFmtId="4" fontId="57" fillId="24" borderId="18" xfId="0" applyNumberFormat="1" applyFont="1" applyFill="1" applyBorder="1" applyAlignment="1">
      <alignment horizontal="center" vertical="center" wrapText="1"/>
    </xf>
    <xf numFmtId="4" fontId="57" fillId="24" borderId="20" xfId="0" applyNumberFormat="1" applyFont="1" applyFill="1" applyBorder="1" applyAlignment="1">
      <alignment horizontal="center" vertical="center" wrapText="1"/>
    </xf>
    <xf numFmtId="4" fontId="57" fillId="24" borderId="15" xfId="0" applyNumberFormat="1" applyFont="1" applyFill="1" applyBorder="1" applyAlignment="1">
      <alignment horizontal="center" vertical="center"/>
    </xf>
    <xf numFmtId="4" fontId="57" fillId="24" borderId="16" xfId="0" applyNumberFormat="1" applyFont="1" applyFill="1" applyBorder="1" applyAlignment="1">
      <alignment horizontal="center" vertical="center"/>
    </xf>
    <xf numFmtId="4" fontId="57" fillId="24" borderId="21" xfId="0" applyNumberFormat="1" applyFont="1" applyFill="1" applyBorder="1" applyAlignment="1">
      <alignment horizontal="center" vertical="center" wrapText="1"/>
    </xf>
    <xf numFmtId="4" fontId="57" fillId="24" borderId="16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 wrapText="1"/>
    </xf>
    <xf numFmtId="0" fontId="57" fillId="24" borderId="18" xfId="0" applyNumberFormat="1" applyFont="1" applyFill="1" applyBorder="1" applyAlignment="1">
      <alignment horizontal="center" vertical="center"/>
    </xf>
    <xf numFmtId="165" fontId="57" fillId="24" borderId="18" xfId="0" applyNumberFormat="1" applyFont="1" applyFill="1" applyBorder="1" applyAlignment="1">
      <alignment horizontal="center" vertical="center" wrapText="1"/>
    </xf>
    <xf numFmtId="0" fontId="57" fillId="24" borderId="22" xfId="0" applyFont="1" applyFill="1" applyBorder="1" applyAlignment="1">
      <alignment horizontal="center" vertical="center" wrapText="1"/>
    </xf>
    <xf numFmtId="0" fontId="57" fillId="24" borderId="21" xfId="0" applyNumberFormat="1" applyFont="1" applyFill="1" applyBorder="1" applyAlignment="1">
      <alignment horizontal="center" vertical="center" wrapText="1"/>
    </xf>
    <xf numFmtId="4" fontId="57" fillId="24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" fontId="57" fillId="24" borderId="27" xfId="0" applyNumberFormat="1" applyFont="1" applyFill="1" applyBorder="1" applyAlignment="1">
      <alignment horizontal="center" vertical="center" wrapText="1"/>
    </xf>
    <xf numFmtId="0" fontId="61" fillId="26" borderId="23" xfId="0" applyFont="1" applyFill="1" applyBorder="1" applyAlignment="1">
      <alignment horizontal="centerContinuous" vertical="center"/>
    </xf>
    <xf numFmtId="0" fontId="61" fillId="26" borderId="17" xfId="0" applyFont="1" applyFill="1" applyBorder="1" applyAlignment="1">
      <alignment horizontal="centerContinuous" vertical="center"/>
    </xf>
    <xf numFmtId="0" fontId="61" fillId="26" borderId="17" xfId="0" applyFont="1" applyFill="1" applyBorder="1" applyAlignment="1">
      <alignment horizontal="centerContinuous" vertical="center" wrapText="1"/>
    </xf>
    <xf numFmtId="0" fontId="57" fillId="28" borderId="0" xfId="0" applyFont="1" applyFill="1" applyAlignment="1">
      <alignment horizontal="center" vertical="center" wrapText="1"/>
    </xf>
    <xf numFmtId="4" fontId="57" fillId="24" borderId="10" xfId="0" applyNumberFormat="1" applyFont="1" applyFill="1" applyBorder="1" applyAlignment="1">
      <alignment horizontal="center" vertical="center" wrapText="1"/>
    </xf>
    <xf numFmtId="165" fontId="57" fillId="24" borderId="18" xfId="0" applyNumberFormat="1" applyFont="1" applyFill="1" applyBorder="1" applyAlignment="1">
      <alignment horizontal="left" vertical="top" wrapText="1"/>
    </xf>
    <xf numFmtId="0" fontId="61" fillId="26" borderId="13" xfId="0" applyFont="1" applyFill="1" applyBorder="1" applyAlignment="1">
      <alignment horizontal="centerContinuous" vertical="center" wrapText="1"/>
    </xf>
    <xf numFmtId="0" fontId="61" fillId="26" borderId="22" xfId="0" applyFont="1" applyFill="1" applyBorder="1" applyAlignment="1">
      <alignment horizontal="centerContinuous" vertical="center" wrapText="1"/>
    </xf>
    <xf numFmtId="0" fontId="61" fillId="26" borderId="21" xfId="0" applyFont="1" applyFill="1" applyBorder="1" applyAlignment="1">
      <alignment horizontal="centerContinuous" vertical="center" wrapText="1"/>
    </xf>
    <xf numFmtId="0" fontId="57" fillId="24" borderId="20" xfId="0" applyNumberFormat="1" applyFont="1" applyFill="1" applyBorder="1" applyAlignment="1">
      <alignment horizontal="center" vertical="center"/>
    </xf>
    <xf numFmtId="165" fontId="57" fillId="24" borderId="20" xfId="0" applyNumberFormat="1" applyFont="1" applyFill="1" applyBorder="1" applyAlignment="1">
      <alignment horizontal="left" vertical="top" wrapText="1"/>
    </xf>
    <xf numFmtId="165" fontId="57" fillId="24" borderId="20" xfId="0" applyNumberFormat="1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vertical="center" wrapText="1"/>
    </xf>
    <xf numFmtId="0" fontId="57" fillId="24" borderId="20" xfId="0" applyFont="1" applyFill="1" applyBorder="1" applyAlignment="1">
      <alignment horizontal="left" vertical="center" wrapText="1"/>
    </xf>
    <xf numFmtId="0" fontId="62" fillId="24" borderId="20" xfId="0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right"/>
    </xf>
    <xf numFmtId="4" fontId="54" fillId="25" borderId="22" xfId="0" applyNumberFormat="1" applyFont="1" applyFill="1" applyBorder="1" applyAlignment="1">
      <alignment horizontal="centerContinuous" vertical="center" wrapText="1"/>
    </xf>
    <xf numFmtId="4" fontId="61" fillId="26" borderId="17" xfId="0" applyNumberFormat="1" applyFont="1" applyFill="1" applyBorder="1" applyAlignment="1">
      <alignment horizontal="centerContinuous" vertical="center"/>
    </xf>
    <xf numFmtId="0" fontId="61" fillId="26" borderId="24" xfId="0" applyFont="1" applyFill="1" applyBorder="1" applyAlignment="1">
      <alignment horizontal="centerContinuous" vertical="center" wrapText="1"/>
    </xf>
    <xf numFmtId="4" fontId="61" fillId="26" borderId="22" xfId="0" applyNumberFormat="1" applyFont="1" applyFill="1" applyBorder="1" applyAlignment="1">
      <alignment horizontal="centerContinuous" vertical="center" wrapText="1"/>
    </xf>
    <xf numFmtId="0" fontId="57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49" fontId="57" fillId="29" borderId="18" xfId="0" applyNumberFormat="1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30" borderId="18" xfId="0" applyFont="1" applyFill="1" applyBorder="1" applyAlignment="1">
      <alignment horizontal="center" vertical="center" wrapText="1"/>
    </xf>
    <xf numFmtId="0" fontId="57" fillId="29" borderId="15" xfId="0" applyFont="1" applyFill="1" applyBorder="1" applyAlignment="1">
      <alignment horizontal="center" vertical="center" wrapText="1"/>
    </xf>
    <xf numFmtId="0" fontId="57" fillId="29" borderId="28" xfId="0" applyFont="1" applyFill="1" applyBorder="1" applyAlignment="1">
      <alignment horizontal="center" vertical="center" wrapText="1"/>
    </xf>
    <xf numFmtId="0" fontId="57" fillId="29" borderId="16" xfId="0" applyFont="1" applyFill="1" applyBorder="1" applyAlignment="1">
      <alignment horizontal="center" vertical="center" wrapText="1"/>
    </xf>
    <xf numFmtId="0" fontId="57" fillId="30" borderId="18" xfId="96" applyFont="1" applyFill="1" applyBorder="1" applyAlignment="1">
      <alignment horizontal="center" vertical="center" wrapText="1"/>
    </xf>
    <xf numFmtId="0" fontId="57" fillId="29" borderId="18" xfId="0" applyNumberFormat="1" applyFont="1" applyFill="1" applyBorder="1" applyAlignment="1">
      <alignment horizontal="center" vertical="center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0" xfId="0" applyNumberFormat="1" applyFont="1" applyFill="1" applyAlignment="1">
      <alignment horizontal="center" vertical="center"/>
    </xf>
    <xf numFmtId="0" fontId="57" fillId="29" borderId="18" xfId="0" applyFont="1" applyFill="1" applyBorder="1" applyAlignment="1">
      <alignment horizontal="center" vertical="center"/>
    </xf>
    <xf numFmtId="165" fontId="57" fillId="29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2" fillId="31" borderId="0" xfId="0" applyFont="1" applyFill="1"/>
    <xf numFmtId="0" fontId="52" fillId="32" borderId="0" xfId="0" applyFont="1" applyFill="1" applyBorder="1"/>
    <xf numFmtId="0" fontId="52" fillId="32" borderId="0" xfId="0" applyFont="1" applyFill="1"/>
    <xf numFmtId="0" fontId="57" fillId="24" borderId="0" xfId="0" applyFont="1" applyFill="1" applyAlignment="1">
      <alignment horizontal="justify" vertical="center"/>
    </xf>
    <xf numFmtId="0" fontId="64" fillId="0" borderId="30" xfId="0" applyFont="1" applyFill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51" fillId="0" borderId="29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4" fontId="57" fillId="0" borderId="0" xfId="0" applyNumberFormat="1" applyFont="1" applyFill="1" applyBorder="1" applyAlignment="1">
      <alignment horizontal="center" vertical="center"/>
    </xf>
    <xf numFmtId="0" fontId="61" fillId="24" borderId="2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1" fillId="0" borderId="28" xfId="0" applyNumberFormat="1" applyFont="1" applyFill="1" applyBorder="1" applyAlignment="1">
      <alignment horizontal="center" vertical="center" textRotation="90" wrapText="1"/>
    </xf>
    <xf numFmtId="0" fontId="51" fillId="0" borderId="29" xfId="0" applyNumberFormat="1" applyFont="1" applyFill="1" applyBorder="1" applyAlignment="1">
      <alignment horizontal="center" vertical="center" textRotation="90" wrapText="1"/>
    </xf>
    <xf numFmtId="0" fontId="51" fillId="0" borderId="16" xfId="0" applyNumberFormat="1" applyFont="1" applyFill="1" applyBorder="1" applyAlignment="1">
      <alignment horizontal="center" vertical="center" textRotation="90" wrapText="1"/>
    </xf>
    <xf numFmtId="0" fontId="50" fillId="0" borderId="28" xfId="0" applyFont="1" applyFill="1" applyBorder="1" applyAlignment="1">
      <alignment horizontal="center" vertical="center" textRotation="90" wrapText="1"/>
    </xf>
    <xf numFmtId="0" fontId="50" fillId="0" borderId="29" xfId="0" applyFont="1" applyFill="1" applyBorder="1" applyAlignment="1">
      <alignment horizontal="center" vertical="center" textRotation="90" wrapText="1"/>
    </xf>
    <xf numFmtId="0" fontId="50" fillId="0" borderId="16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4" fontId="59" fillId="0" borderId="16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22" xfId="0" applyFont="1" applyFill="1" applyBorder="1" applyAlignment="1">
      <alignment vertical="center"/>
    </xf>
    <xf numFmtId="0" fontId="50" fillId="24" borderId="11" xfId="0" applyFont="1" applyFill="1" applyBorder="1" applyAlignment="1">
      <alignment horizontal="center" vertical="center" wrapText="1"/>
    </xf>
    <xf numFmtId="0" fontId="50" fillId="24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/>
    </xf>
    <xf numFmtId="0" fontId="55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5" fillId="24" borderId="20" xfId="0" applyFont="1" applyFill="1" applyBorder="1" applyAlignment="1">
      <alignment horizontal="left" vertical="center" wrapText="1"/>
    </xf>
    <xf numFmtId="0" fontId="66" fillId="24" borderId="21" xfId="0" applyNumberFormat="1" applyFont="1" applyFill="1" applyBorder="1" applyAlignment="1">
      <alignment horizontal="center" vertical="center" wrapText="1"/>
    </xf>
    <xf numFmtId="0" fontId="66" fillId="24" borderId="21" xfId="0" applyFont="1" applyFill="1" applyBorder="1" applyAlignment="1">
      <alignment horizontal="center" vertical="center" wrapText="1"/>
    </xf>
    <xf numFmtId="2" fontId="57" fillId="24" borderId="21" xfId="0" applyNumberFormat="1" applyFont="1" applyFill="1" applyBorder="1" applyAlignment="1">
      <alignment horizontal="center" vertical="center" wrapText="1"/>
    </xf>
    <xf numFmtId="2" fontId="57" fillId="24" borderId="20" xfId="0" applyNumberFormat="1" applyFont="1" applyFill="1" applyBorder="1" applyAlignment="1">
      <alignment horizontal="center" vertical="center"/>
    </xf>
    <xf numFmtId="0" fontId="66" fillId="24" borderId="16" xfId="0" applyFont="1" applyFill="1" applyBorder="1" applyAlignment="1">
      <alignment horizontal="center" vertical="center" wrapText="1"/>
    </xf>
    <xf numFmtId="0" fontId="66" fillId="24" borderId="16" xfId="0" applyFont="1" applyFill="1" applyBorder="1" applyAlignment="1">
      <alignment horizontal="left" vertical="center" wrapText="1"/>
    </xf>
  </cellXfs>
  <cellStyles count="98">
    <cellStyle name="=C:\WINNT35\SYSTEM32\COMMAND.COM" xfId="95"/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Normal" xfId="37"/>
    <cellStyle name="Акцент1 2" xfId="38"/>
    <cellStyle name="Акцент1 3" xfId="39"/>
    <cellStyle name="Акцент2 2" xfId="40"/>
    <cellStyle name="Акцент2 3" xfId="41"/>
    <cellStyle name="Акцент3 2" xfId="42"/>
    <cellStyle name="Акцент3 3" xfId="43"/>
    <cellStyle name="Акцент4 2" xfId="44"/>
    <cellStyle name="Акцент4 3" xfId="45"/>
    <cellStyle name="Акцент5 2" xfId="46"/>
    <cellStyle name="Акцент5 3" xfId="47"/>
    <cellStyle name="Акцент6 2" xfId="48"/>
    <cellStyle name="Акцент6 3" xfId="49"/>
    <cellStyle name="Ввод  2" xfId="50"/>
    <cellStyle name="Ввод  3" xfId="51"/>
    <cellStyle name="Вывод 2" xfId="52"/>
    <cellStyle name="Вывод 3" xfId="53"/>
    <cellStyle name="Вычисление 2" xfId="54"/>
    <cellStyle name="Вычисление 3" xfId="55"/>
    <cellStyle name="Гиперссылка" xfId="56" builtinId="8"/>
    <cellStyle name="Денежный 2" xfId="57"/>
    <cellStyle name="Заголовок 1" xfId="58" builtinId="16" customBuiltin="1"/>
    <cellStyle name="Заголовок 1 2" xfId="59"/>
    <cellStyle name="Заголовок 2 2" xfId="60"/>
    <cellStyle name="Заголовок 2 3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 2" xfId="66"/>
    <cellStyle name="Итог 3" xfId="67"/>
    <cellStyle name="Контрольная ячейка 2" xfId="68"/>
    <cellStyle name="Контрольная ячейка 3" xfId="69"/>
    <cellStyle name="Название" xfId="70" builtinId="15" customBuiltin="1"/>
    <cellStyle name="Название 2" xfId="71"/>
    <cellStyle name="Нейтральный 2" xfId="72"/>
    <cellStyle name="Нейтральный 3" xfId="73"/>
    <cellStyle name="Обычный" xfId="0" builtinId="0"/>
    <cellStyle name="Обычный 2" xfId="74"/>
    <cellStyle name="Обычный 2 2" xfId="75"/>
    <cellStyle name="Обычный 3" xfId="76"/>
    <cellStyle name="Обычный 4" xfId="77"/>
    <cellStyle name="Обычный 5" xfId="78"/>
    <cellStyle name="Обычный 6" xfId="96"/>
    <cellStyle name="Плохой 2" xfId="79"/>
    <cellStyle name="Плохой 3" xfId="80"/>
    <cellStyle name="Пояснение 2" xfId="81"/>
    <cellStyle name="Пояснение 3" xfId="82"/>
    <cellStyle name="Примечание 2" xfId="83"/>
    <cellStyle name="Примечание 3" xfId="84"/>
    <cellStyle name="Связанная ячейка 2" xfId="85"/>
    <cellStyle name="Связанная ячейка 3" xfId="86"/>
    <cellStyle name="Стиль 1" xfId="87"/>
    <cellStyle name="Стиль 1 2" xfId="88"/>
    <cellStyle name="Текст предупреждения 2" xfId="89"/>
    <cellStyle name="Текст предупреждения 3" xfId="90"/>
    <cellStyle name="Финансовый 2" xfId="91"/>
    <cellStyle name="Финансовый 3" xfId="97"/>
    <cellStyle name="Финансовый 4" xfId="92"/>
    <cellStyle name="Хороший 2" xfId="93"/>
    <cellStyle name="Хороший 3" xfId="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CC00"/>
      <color rgb="FFFFFF99"/>
      <color rgb="FFF79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grigoriev/Desktop/&#1056;&#1072;&#1073;&#1086;&#1090;&#1072;/&#1055;&#1083;&#1072;&#1085;%20&#1079;&#1072;&#1082;&#1091;&#1087;&#1086;&#1082;/&#1082;%20&#8470;%20%20585%20&#1086;&#1090;%2023%2010%202019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grigoriev/Desktop/&#1056;&#1072;&#1073;&#1086;&#1090;&#1072;/&#1055;&#1083;&#1072;&#1085;%20&#1079;&#1072;&#1082;&#1091;&#1087;&#1086;&#1082;/&#1082;%20&#1087;&#1088;.644%20&#1086;&#1090;%2002.11.17%20&#1055;&#1083;&#1072;&#1085;%20&#1079;&#1072;&#1082;&#1091;&#1087;&#1086;&#108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закупки"/>
    </sheetNames>
    <sheetDataSet>
      <sheetData sheetId="0" refreshError="1">
        <row r="28">
          <cell r="E28" t="str">
            <v>Исполнение обязательств по договору</v>
          </cell>
          <cell r="I28">
            <v>12401000000</v>
          </cell>
          <cell r="J28" t="str">
            <v>Астраханская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закупки"/>
    </sheetNames>
    <sheetDataSet>
      <sheetData sheetId="0" refreshError="1">
        <row r="16">
          <cell r="R16" t="str">
            <v>Служба главного инженера</v>
          </cell>
        </row>
        <row r="19">
          <cell r="S19" t="str">
            <v>Григорьев Д.А.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es-povolj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O126"/>
  <sheetViews>
    <sheetView tabSelected="1" showWhiteSpace="0" view="pageLayout" topLeftCell="A71" zoomScale="60" zoomScaleNormal="70" zoomScalePageLayoutView="60" workbookViewId="0">
      <selection activeCell="G75" sqref="G75"/>
    </sheetView>
  </sheetViews>
  <sheetFormatPr defaultRowHeight="15.75" x14ac:dyDescent="0.25"/>
  <cols>
    <col min="1" max="1" width="6.28515625" style="3" customWidth="1"/>
    <col min="2" max="2" width="11" style="36" customWidth="1"/>
    <col min="3" max="3" width="15.140625" style="34" customWidth="1"/>
    <col min="4" max="4" width="59.7109375" style="34" customWidth="1"/>
    <col min="5" max="5" width="31" style="18" customWidth="1"/>
    <col min="6" max="6" width="9.7109375" style="34" customWidth="1"/>
    <col min="7" max="7" width="10.5703125" style="1" customWidth="1"/>
    <col min="8" max="8" width="13.85546875" style="1" customWidth="1"/>
    <col min="9" max="9" width="16.85546875" style="1" customWidth="1"/>
    <col min="10" max="10" width="15.28515625" style="34" customWidth="1"/>
    <col min="11" max="11" width="19.42578125" style="117" customWidth="1"/>
    <col min="12" max="12" width="17.140625" style="117" customWidth="1"/>
    <col min="13" max="13" width="13.28515625" style="87" customWidth="1"/>
    <col min="14" max="14" width="13.5703125" style="2" customWidth="1"/>
    <col min="15" max="15" width="18.28515625" style="2" customWidth="1"/>
    <col min="16" max="16" width="9.5703125" style="1" customWidth="1"/>
    <col min="17" max="17" width="11.5703125" style="1" bestFit="1" customWidth="1"/>
    <col min="18" max="18" width="14.28515625" style="1" customWidth="1"/>
    <col min="19" max="19" width="15.140625" style="1" customWidth="1"/>
    <col min="20" max="20" width="8.7109375" style="1" customWidth="1"/>
    <col min="21" max="21" width="29" style="100" customWidth="1"/>
    <col min="22" max="27" width="9.140625" style="1"/>
    <col min="28" max="28" width="15.42578125" style="1" customWidth="1"/>
    <col min="29" max="29" width="42.42578125" style="1" customWidth="1"/>
    <col min="30" max="32" width="9.140625" style="1"/>
    <col min="33" max="33" width="32.140625" style="1" customWidth="1"/>
    <col min="34" max="16358" width="9.140625" style="1"/>
    <col min="16359" max="16384" width="0" style="1" hidden="1" customWidth="1"/>
  </cols>
  <sheetData>
    <row r="1" spans="1:67" ht="1.5" customHeight="1" x14ac:dyDescent="0.25">
      <c r="A1" s="45"/>
    </row>
    <row r="2" spans="1:67" s="13" customFormat="1" ht="18.75" x14ac:dyDescent="0.3">
      <c r="A2" s="14"/>
      <c r="B2" s="35"/>
      <c r="C2" s="3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5"/>
      <c r="O2" s="15"/>
      <c r="Q2" s="200" t="s">
        <v>436</v>
      </c>
      <c r="R2" s="200"/>
      <c r="S2" s="200"/>
      <c r="T2" s="200"/>
      <c r="U2" s="200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</row>
    <row r="3" spans="1:67" s="13" customFormat="1" ht="18.75" x14ac:dyDescent="0.3">
      <c r="A3" s="14"/>
      <c r="B3" s="35"/>
      <c r="C3" s="33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5"/>
      <c r="O3" s="15"/>
      <c r="Q3" s="147"/>
      <c r="R3" s="147"/>
      <c r="T3" s="152" t="s">
        <v>458</v>
      </c>
      <c r="U3" s="153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s="13" customFormat="1" ht="18.75" x14ac:dyDescent="0.3">
      <c r="A4" s="14"/>
      <c r="B4" s="35"/>
      <c r="C4" s="33"/>
      <c r="D4" s="30"/>
      <c r="K4" s="117"/>
      <c r="L4" s="117"/>
      <c r="O4" s="15"/>
      <c r="Q4" s="104"/>
      <c r="R4" s="104"/>
      <c r="S4" s="108" t="s">
        <v>459</v>
      </c>
      <c r="T4" s="152" t="s">
        <v>460</v>
      </c>
      <c r="U4" s="10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</row>
    <row r="5" spans="1:67" s="13" customFormat="1" ht="18.75" x14ac:dyDescent="0.3">
      <c r="A5" s="14"/>
      <c r="B5" s="35"/>
      <c r="C5" s="33"/>
      <c r="D5" s="146"/>
      <c r="K5" s="117"/>
      <c r="L5" s="117"/>
      <c r="O5" s="15"/>
      <c r="Q5" s="104"/>
      <c r="R5" s="104"/>
      <c r="S5" s="108"/>
      <c r="T5" s="152" t="s">
        <v>461</v>
      </c>
      <c r="U5" s="105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 s="13" customFormat="1" ht="18.75" x14ac:dyDescent="0.3">
      <c r="A6" s="45"/>
      <c r="B6" s="106"/>
      <c r="C6" s="46"/>
      <c r="D6" s="47"/>
      <c r="E6" s="176" t="s">
        <v>457</v>
      </c>
      <c r="F6" s="176"/>
      <c r="G6" s="176"/>
      <c r="H6" s="176"/>
      <c r="I6" s="176"/>
      <c r="J6" s="176"/>
      <c r="K6" s="176"/>
      <c r="L6" s="176"/>
      <c r="M6" s="176"/>
      <c r="N6" s="176"/>
      <c r="O6" s="49"/>
      <c r="P6" s="48"/>
      <c r="Q6" s="105"/>
      <c r="R6" s="105"/>
      <c r="S6" s="153"/>
      <c r="U6" s="15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s="13" customFormat="1" ht="18.75" x14ac:dyDescent="0.3">
      <c r="A7" s="14"/>
      <c r="B7" s="35"/>
      <c r="C7" s="33"/>
      <c r="D7" s="30"/>
      <c r="E7" s="30"/>
      <c r="F7" s="30"/>
      <c r="G7" s="30"/>
      <c r="H7" s="30"/>
      <c r="I7" s="30"/>
      <c r="J7" s="30"/>
      <c r="K7" s="118"/>
      <c r="L7" s="118"/>
      <c r="M7" s="30"/>
      <c r="N7" s="30"/>
      <c r="O7" s="15"/>
      <c r="Q7" s="104"/>
      <c r="R7" s="104"/>
      <c r="S7" s="105"/>
      <c r="T7" s="105"/>
      <c r="U7" s="105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s="13" customFormat="1" ht="18" customHeight="1" x14ac:dyDescent="0.25">
      <c r="A8" s="14"/>
      <c r="B8" s="201" t="s">
        <v>18</v>
      </c>
      <c r="C8" s="201"/>
      <c r="D8" s="201"/>
      <c r="E8" s="89" t="s">
        <v>24</v>
      </c>
      <c r="F8" s="89"/>
      <c r="G8" s="89"/>
      <c r="H8" s="97"/>
      <c r="I8" s="52"/>
      <c r="J8" s="52"/>
      <c r="K8" s="119"/>
      <c r="L8" s="119"/>
      <c r="M8" s="52"/>
      <c r="N8" s="52"/>
      <c r="O8" s="52"/>
      <c r="P8" s="52"/>
      <c r="S8" s="12"/>
      <c r="T8" s="12"/>
      <c r="U8" s="98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 s="13" customFormat="1" ht="15" customHeight="1" x14ac:dyDescent="0.25">
      <c r="A9" s="14"/>
      <c r="B9" s="201" t="s">
        <v>5</v>
      </c>
      <c r="C9" s="201"/>
      <c r="D9" s="193"/>
      <c r="E9" s="90" t="s">
        <v>22</v>
      </c>
      <c r="F9" s="91"/>
      <c r="G9" s="92"/>
      <c r="H9" s="93"/>
      <c r="I9" s="53"/>
      <c r="J9" s="53"/>
      <c r="K9" s="120"/>
      <c r="L9" s="120"/>
      <c r="M9" s="52"/>
      <c r="N9" s="52"/>
      <c r="O9" s="53"/>
      <c r="P9" s="53"/>
      <c r="S9" s="12"/>
      <c r="T9" s="12"/>
      <c r="U9" s="98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67" s="13" customFormat="1" x14ac:dyDescent="0.25">
      <c r="A10" s="14"/>
      <c r="B10" s="193" t="s">
        <v>3</v>
      </c>
      <c r="C10" s="194"/>
      <c r="D10" s="195"/>
      <c r="E10" s="90" t="s">
        <v>23</v>
      </c>
      <c r="F10" s="91"/>
      <c r="G10" s="91"/>
      <c r="H10" s="94"/>
      <c r="I10" s="52"/>
      <c r="J10" s="52"/>
      <c r="K10" s="119"/>
      <c r="L10" s="119"/>
      <c r="M10" s="52"/>
      <c r="N10" s="52"/>
      <c r="O10" s="52"/>
      <c r="P10" s="52"/>
      <c r="S10" s="12"/>
      <c r="T10" s="12"/>
      <c r="U10" s="98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13" customFormat="1" x14ac:dyDescent="0.25">
      <c r="A11" s="37"/>
      <c r="B11" s="50" t="s">
        <v>4</v>
      </c>
      <c r="C11" s="51"/>
      <c r="D11" s="95"/>
      <c r="E11" s="96" t="s">
        <v>42</v>
      </c>
      <c r="F11" s="91"/>
      <c r="G11" s="91"/>
      <c r="H11" s="94"/>
      <c r="I11" s="52"/>
      <c r="J11" s="52"/>
      <c r="K11" s="119"/>
      <c r="L11" s="119"/>
      <c r="M11" s="52"/>
      <c r="N11" s="52"/>
      <c r="O11" s="52"/>
      <c r="P11" s="52"/>
      <c r="S11" s="12"/>
      <c r="T11" s="12"/>
      <c r="U11" s="98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13" customFormat="1" x14ac:dyDescent="0.25">
      <c r="A12" s="14"/>
      <c r="B12" s="201" t="s">
        <v>19</v>
      </c>
      <c r="C12" s="201"/>
      <c r="D12" s="193"/>
      <c r="E12" s="50">
        <v>3017025584</v>
      </c>
      <c r="F12" s="92"/>
      <c r="G12" s="92"/>
      <c r="H12" s="93"/>
      <c r="I12" s="53"/>
      <c r="J12" s="53"/>
      <c r="K12" s="120"/>
      <c r="L12" s="120"/>
      <c r="M12" s="52"/>
      <c r="N12" s="52"/>
      <c r="O12" s="53"/>
      <c r="P12" s="53"/>
      <c r="S12" s="12"/>
      <c r="T12" s="12"/>
      <c r="U12" s="98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13" customFormat="1" x14ac:dyDescent="0.25">
      <c r="A13" s="14"/>
      <c r="B13" s="193" t="s">
        <v>6</v>
      </c>
      <c r="C13" s="194"/>
      <c r="D13" s="195"/>
      <c r="E13" s="50">
        <v>302501001</v>
      </c>
      <c r="F13" s="92"/>
      <c r="G13" s="92"/>
      <c r="H13" s="93"/>
      <c r="I13" s="53"/>
      <c r="J13" s="53"/>
      <c r="K13" s="120"/>
      <c r="L13" s="120"/>
      <c r="M13" s="52"/>
      <c r="N13" s="52"/>
      <c r="O13" s="53"/>
      <c r="P13" s="53"/>
      <c r="S13" s="12"/>
      <c r="T13" s="12"/>
      <c r="U13" s="98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 s="13" customFormat="1" x14ac:dyDescent="0.25">
      <c r="A14" s="14"/>
      <c r="B14" s="193" t="s">
        <v>20</v>
      </c>
      <c r="C14" s="194"/>
      <c r="D14" s="195"/>
      <c r="E14" s="50">
        <v>12401000000</v>
      </c>
      <c r="F14" s="92"/>
      <c r="G14" s="92"/>
      <c r="H14" s="93"/>
      <c r="I14" s="53"/>
      <c r="J14" s="53"/>
      <c r="K14" s="120"/>
      <c r="L14" s="120"/>
      <c r="M14" s="52"/>
      <c r="N14" s="52"/>
      <c r="O14" s="53"/>
      <c r="P14" s="53"/>
      <c r="S14" s="12"/>
      <c r="T14" s="12"/>
      <c r="U14" s="98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</row>
    <row r="15" spans="1:67" s="13" customFormat="1" ht="18.75" x14ac:dyDescent="0.3">
      <c r="A15" s="14"/>
      <c r="B15" s="32"/>
      <c r="C15" s="32"/>
      <c r="D15" s="32"/>
      <c r="E15" s="16"/>
      <c r="F15" s="32"/>
      <c r="G15" s="4"/>
      <c r="H15" s="4"/>
      <c r="I15" s="4"/>
      <c r="J15" s="32"/>
      <c r="K15" s="118"/>
      <c r="L15" s="118"/>
      <c r="M15" s="86"/>
      <c r="N15" s="88"/>
      <c r="O15" s="4"/>
      <c r="P15" s="4"/>
      <c r="S15" s="12"/>
      <c r="T15" s="12"/>
      <c r="U15" s="98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s="6" customFormat="1" ht="14.25" customHeight="1" x14ac:dyDescent="0.25">
      <c r="A16" s="184" t="s">
        <v>7</v>
      </c>
      <c r="B16" s="188" t="s">
        <v>33</v>
      </c>
      <c r="C16" s="188" t="s">
        <v>34</v>
      </c>
      <c r="D16" s="187" t="s">
        <v>21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8" t="s">
        <v>14</v>
      </c>
      <c r="P16" s="188" t="s">
        <v>15</v>
      </c>
      <c r="Q16" s="204" t="s">
        <v>25</v>
      </c>
      <c r="R16" s="204" t="s">
        <v>26</v>
      </c>
      <c r="S16" s="204" t="s">
        <v>31</v>
      </c>
      <c r="T16" s="181" t="s">
        <v>40</v>
      </c>
      <c r="U16" s="173" t="s">
        <v>39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s="6" customFormat="1" ht="68.25" customHeight="1" x14ac:dyDescent="0.25">
      <c r="A17" s="185"/>
      <c r="B17" s="188"/>
      <c r="C17" s="188"/>
      <c r="D17" s="191" t="s">
        <v>8</v>
      </c>
      <c r="E17" s="196" t="s">
        <v>9</v>
      </c>
      <c r="F17" s="42" t="s">
        <v>1</v>
      </c>
      <c r="G17" s="42"/>
      <c r="H17" s="202" t="s">
        <v>2</v>
      </c>
      <c r="I17" s="42" t="s">
        <v>12</v>
      </c>
      <c r="J17" s="42"/>
      <c r="K17" s="189" t="s">
        <v>41</v>
      </c>
      <c r="L17" s="189" t="s">
        <v>30</v>
      </c>
      <c r="M17" s="43" t="s">
        <v>17</v>
      </c>
      <c r="N17" s="44"/>
      <c r="O17" s="188"/>
      <c r="P17" s="188"/>
      <c r="Q17" s="204"/>
      <c r="R17" s="204"/>
      <c r="S17" s="204"/>
      <c r="T17" s="182"/>
      <c r="U17" s="17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7" s="6" customFormat="1" ht="100.5" customHeight="1" x14ac:dyDescent="0.25">
      <c r="A18" s="186"/>
      <c r="B18" s="188"/>
      <c r="C18" s="188"/>
      <c r="D18" s="192"/>
      <c r="E18" s="197"/>
      <c r="F18" s="24" t="s">
        <v>10</v>
      </c>
      <c r="G18" s="102" t="s">
        <v>11</v>
      </c>
      <c r="H18" s="203"/>
      <c r="I18" s="7" t="s">
        <v>13</v>
      </c>
      <c r="J18" s="24" t="s">
        <v>11</v>
      </c>
      <c r="K18" s="190"/>
      <c r="L18" s="190"/>
      <c r="M18" s="28" t="s">
        <v>29</v>
      </c>
      <c r="N18" s="26" t="s">
        <v>0</v>
      </c>
      <c r="O18" s="188"/>
      <c r="P18" s="8" t="s">
        <v>16</v>
      </c>
      <c r="Q18" s="9" t="s">
        <v>27</v>
      </c>
      <c r="R18" s="9" t="s">
        <v>28</v>
      </c>
      <c r="S18" s="9" t="s">
        <v>32</v>
      </c>
      <c r="T18" s="183"/>
      <c r="U18" s="17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7" s="11" customFormat="1" ht="25.5" customHeight="1" x14ac:dyDescent="0.2">
      <c r="A19" s="25">
        <v>1</v>
      </c>
      <c r="B19" s="25">
        <v>2</v>
      </c>
      <c r="C19" s="25">
        <v>3</v>
      </c>
      <c r="D19" s="25">
        <v>4</v>
      </c>
      <c r="E19" s="17">
        <v>5</v>
      </c>
      <c r="F19" s="29">
        <v>6</v>
      </c>
      <c r="G19" s="25">
        <v>7</v>
      </c>
      <c r="H19" s="25">
        <v>8</v>
      </c>
      <c r="I19" s="25">
        <v>9</v>
      </c>
      <c r="J19" s="25">
        <v>10</v>
      </c>
      <c r="K19" s="121">
        <v>11</v>
      </c>
      <c r="L19" s="121">
        <v>12</v>
      </c>
      <c r="M19" s="25">
        <v>13</v>
      </c>
      <c r="N19" s="25">
        <v>14</v>
      </c>
      <c r="O19" s="25">
        <v>15</v>
      </c>
      <c r="P19" s="25">
        <v>16</v>
      </c>
      <c r="Q19" s="27">
        <v>17</v>
      </c>
      <c r="R19" s="27">
        <v>18</v>
      </c>
      <c r="S19" s="27">
        <v>19</v>
      </c>
      <c r="T19" s="27">
        <v>20</v>
      </c>
      <c r="U19" s="27">
        <v>21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s="11" customFormat="1" ht="15.75" customHeight="1" x14ac:dyDescent="0.2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148"/>
      <c r="L20" s="148"/>
      <c r="M20" s="39"/>
      <c r="N20" s="39"/>
      <c r="O20" s="39"/>
      <c r="P20" s="39"/>
      <c r="Q20" s="39"/>
      <c r="R20" s="39"/>
      <c r="S20" s="40"/>
      <c r="T20" s="41"/>
      <c r="U20" s="9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s="11" customFormat="1" ht="63" x14ac:dyDescent="0.2">
      <c r="A21" s="19" t="s">
        <v>201</v>
      </c>
      <c r="B21" s="54" t="s">
        <v>44</v>
      </c>
      <c r="C21" s="54" t="s">
        <v>45</v>
      </c>
      <c r="D21" s="58" t="s">
        <v>46</v>
      </c>
      <c r="E21" s="55" t="s">
        <v>47</v>
      </c>
      <c r="F21" s="55">
        <v>796</v>
      </c>
      <c r="G21" s="55" t="s">
        <v>48</v>
      </c>
      <c r="H21" s="55">
        <v>37244</v>
      </c>
      <c r="I21" s="122">
        <v>12401000000</v>
      </c>
      <c r="J21" s="59" t="s">
        <v>76</v>
      </c>
      <c r="K21" s="109">
        <v>962266</v>
      </c>
      <c r="L21" s="110">
        <v>1154719.2</v>
      </c>
      <c r="M21" s="19" t="s">
        <v>437</v>
      </c>
      <c r="N21" s="19" t="s">
        <v>448</v>
      </c>
      <c r="O21" s="31" t="s">
        <v>343</v>
      </c>
      <c r="P21" s="56" t="s">
        <v>50</v>
      </c>
      <c r="Q21" s="57" t="s">
        <v>51</v>
      </c>
      <c r="R21" s="61" t="s">
        <v>52</v>
      </c>
      <c r="S21" s="61" t="s">
        <v>346</v>
      </c>
      <c r="T21" s="61" t="s">
        <v>53</v>
      </c>
      <c r="U21" s="123" t="s">
        <v>54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67" s="11" customFormat="1" ht="63" x14ac:dyDescent="0.2">
      <c r="A22" s="19" t="s">
        <v>202</v>
      </c>
      <c r="B22" s="58" t="s">
        <v>55</v>
      </c>
      <c r="C22" s="58" t="s">
        <v>56</v>
      </c>
      <c r="D22" s="58" t="s">
        <v>57</v>
      </c>
      <c r="E22" s="55" t="s">
        <v>47</v>
      </c>
      <c r="F22" s="55">
        <v>796</v>
      </c>
      <c r="G22" s="55" t="s">
        <v>48</v>
      </c>
      <c r="H22" s="55">
        <v>17000</v>
      </c>
      <c r="I22" s="122">
        <v>12401000000</v>
      </c>
      <c r="J22" s="59" t="s">
        <v>76</v>
      </c>
      <c r="K22" s="109">
        <v>374575</v>
      </c>
      <c r="L22" s="110">
        <v>449490</v>
      </c>
      <c r="M22" s="19" t="s">
        <v>438</v>
      </c>
      <c r="N22" s="19" t="s">
        <v>449</v>
      </c>
      <c r="O22" s="31" t="s">
        <v>343</v>
      </c>
      <c r="P22" s="56" t="s">
        <v>50</v>
      </c>
      <c r="Q22" s="57" t="s">
        <v>51</v>
      </c>
      <c r="R22" s="61" t="s">
        <v>52</v>
      </c>
      <c r="S22" s="61" t="s">
        <v>346</v>
      </c>
      <c r="T22" s="61" t="s">
        <v>53</v>
      </c>
      <c r="U22" s="123" t="s">
        <v>54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67" s="11" customFormat="1" ht="63" x14ac:dyDescent="0.2">
      <c r="A23" s="19" t="s">
        <v>203</v>
      </c>
      <c r="B23" s="58" t="s">
        <v>58</v>
      </c>
      <c r="C23" s="58" t="s">
        <v>59</v>
      </c>
      <c r="D23" s="58" t="s">
        <v>60</v>
      </c>
      <c r="E23" s="55" t="s">
        <v>47</v>
      </c>
      <c r="F23" s="58">
        <v>796</v>
      </c>
      <c r="G23" s="58" t="s">
        <v>48</v>
      </c>
      <c r="H23" s="58">
        <v>17157</v>
      </c>
      <c r="I23" s="122">
        <v>12401000000</v>
      </c>
      <c r="J23" s="59" t="s">
        <v>76</v>
      </c>
      <c r="K23" s="109">
        <v>1173487.23</v>
      </c>
      <c r="L23" s="110">
        <v>1408184.68</v>
      </c>
      <c r="M23" s="19" t="s">
        <v>415</v>
      </c>
      <c r="N23" s="19" t="s">
        <v>449</v>
      </c>
      <c r="O23" s="31" t="s">
        <v>343</v>
      </c>
      <c r="P23" s="56" t="s">
        <v>50</v>
      </c>
      <c r="Q23" s="57" t="s">
        <v>51</v>
      </c>
      <c r="R23" s="61" t="s">
        <v>52</v>
      </c>
      <c r="S23" s="61" t="s">
        <v>346</v>
      </c>
      <c r="T23" s="61" t="s">
        <v>53</v>
      </c>
      <c r="U23" s="123" t="s">
        <v>54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67" s="11" customFormat="1" ht="63" x14ac:dyDescent="0.2">
      <c r="A24" s="19" t="s">
        <v>204</v>
      </c>
      <c r="B24" s="155" t="s">
        <v>64</v>
      </c>
      <c r="C24" s="154" t="s">
        <v>65</v>
      </c>
      <c r="D24" s="155" t="s">
        <v>66</v>
      </c>
      <c r="E24" s="160" t="s">
        <v>47</v>
      </c>
      <c r="F24" s="156">
        <v>796</v>
      </c>
      <c r="G24" s="156" t="s">
        <v>67</v>
      </c>
      <c r="H24" s="156">
        <v>2917</v>
      </c>
      <c r="I24" s="161">
        <v>12401000000</v>
      </c>
      <c r="J24" s="157" t="s">
        <v>76</v>
      </c>
      <c r="K24" s="162">
        <v>3465177</v>
      </c>
      <c r="L24" s="163">
        <v>4158212.4</v>
      </c>
      <c r="M24" s="154" t="s">
        <v>463</v>
      </c>
      <c r="N24" s="154" t="s">
        <v>449</v>
      </c>
      <c r="O24" s="158" t="s">
        <v>343</v>
      </c>
      <c r="P24" s="155" t="s">
        <v>50</v>
      </c>
      <c r="Q24" s="164" t="s">
        <v>51</v>
      </c>
      <c r="R24" s="159" t="s">
        <v>52</v>
      </c>
      <c r="S24" s="159" t="s">
        <v>346</v>
      </c>
      <c r="T24" s="159" t="s">
        <v>53</v>
      </c>
      <c r="U24" s="165" t="s">
        <v>54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67" s="11" customFormat="1" ht="126" x14ac:dyDescent="0.2">
      <c r="A25" s="19" t="s">
        <v>205</v>
      </c>
      <c r="B25" s="20" t="s">
        <v>255</v>
      </c>
      <c r="C25" s="20" t="s">
        <v>265</v>
      </c>
      <c r="D25" s="124" t="s">
        <v>266</v>
      </c>
      <c r="E25" s="21" t="s">
        <v>267</v>
      </c>
      <c r="F25" s="21">
        <v>796</v>
      </c>
      <c r="G25" s="61" t="s">
        <v>67</v>
      </c>
      <c r="H25" s="21" t="s">
        <v>150</v>
      </c>
      <c r="I25" s="23" t="s">
        <v>268</v>
      </c>
      <c r="J25" s="66" t="s">
        <v>269</v>
      </c>
      <c r="K25" s="77">
        <f>L25/1.2</f>
        <v>150588.33333333334</v>
      </c>
      <c r="L25" s="112">
        <v>180706</v>
      </c>
      <c r="M25" s="20" t="s">
        <v>418</v>
      </c>
      <c r="N25" s="19" t="s">
        <v>417</v>
      </c>
      <c r="O25" s="31" t="s">
        <v>343</v>
      </c>
      <c r="P25" s="21" t="s">
        <v>50</v>
      </c>
      <c r="Q25" s="21" t="s">
        <v>105</v>
      </c>
      <c r="R25" s="61" t="s">
        <v>270</v>
      </c>
      <c r="S25" s="61" t="s">
        <v>271</v>
      </c>
      <c r="T25" s="62" t="s">
        <v>272</v>
      </c>
      <c r="U25" s="21" t="s">
        <v>273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67" s="167" customFormat="1" ht="63" x14ac:dyDescent="0.2">
      <c r="A26" s="19" t="s">
        <v>206</v>
      </c>
      <c r="B26" s="19" t="s">
        <v>83</v>
      </c>
      <c r="C26" s="19" t="s">
        <v>84</v>
      </c>
      <c r="D26" s="56" t="s">
        <v>85</v>
      </c>
      <c r="E26" s="60" t="s">
        <v>74</v>
      </c>
      <c r="F26" s="60">
        <v>876</v>
      </c>
      <c r="G26" s="60" t="s">
        <v>75</v>
      </c>
      <c r="H26" s="60">
        <v>1</v>
      </c>
      <c r="I26" s="64">
        <v>12401000000</v>
      </c>
      <c r="J26" s="59" t="s">
        <v>76</v>
      </c>
      <c r="K26" s="113">
        <v>143255</v>
      </c>
      <c r="L26" s="111">
        <v>143255</v>
      </c>
      <c r="M26" s="19" t="s">
        <v>438</v>
      </c>
      <c r="N26" s="19" t="s">
        <v>419</v>
      </c>
      <c r="O26" s="31" t="s">
        <v>343</v>
      </c>
      <c r="P26" s="56" t="s">
        <v>77</v>
      </c>
      <c r="Q26" s="56" t="s">
        <v>78</v>
      </c>
      <c r="R26" s="61" t="s">
        <v>79</v>
      </c>
      <c r="S26" s="61" t="s">
        <v>80</v>
      </c>
      <c r="T26" s="61" t="s">
        <v>81</v>
      </c>
      <c r="U26" s="61" t="s">
        <v>82</v>
      </c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9"/>
      <c r="BI26" s="169"/>
      <c r="BJ26" s="169"/>
      <c r="BK26" s="169"/>
      <c r="BL26" s="169"/>
      <c r="BM26" s="169"/>
      <c r="BN26" s="169"/>
      <c r="BO26" s="169"/>
    </row>
    <row r="27" spans="1:67" s="11" customFormat="1" ht="138.75" customHeight="1" x14ac:dyDescent="0.2">
      <c r="A27" s="19" t="s">
        <v>207</v>
      </c>
      <c r="B27" s="19" t="s">
        <v>88</v>
      </c>
      <c r="C27" s="19" t="s">
        <v>89</v>
      </c>
      <c r="D27" s="63" t="s">
        <v>90</v>
      </c>
      <c r="E27" s="60" t="s">
        <v>74</v>
      </c>
      <c r="F27" s="60">
        <v>796</v>
      </c>
      <c r="G27" s="60" t="s">
        <v>67</v>
      </c>
      <c r="H27" s="60">
        <v>3</v>
      </c>
      <c r="I27" s="64">
        <v>12401000000</v>
      </c>
      <c r="J27" s="56" t="s">
        <v>76</v>
      </c>
      <c r="K27" s="114">
        <v>148400</v>
      </c>
      <c r="L27" s="111">
        <v>178080</v>
      </c>
      <c r="M27" s="19" t="s">
        <v>91</v>
      </c>
      <c r="N27" s="19" t="s">
        <v>419</v>
      </c>
      <c r="O27" s="31" t="s">
        <v>343</v>
      </c>
      <c r="P27" s="56"/>
      <c r="Q27" s="56" t="s">
        <v>78</v>
      </c>
      <c r="R27" s="61" t="s">
        <v>79</v>
      </c>
      <c r="S27" s="61" t="s">
        <v>80</v>
      </c>
      <c r="T27" s="61" t="s">
        <v>92</v>
      </c>
      <c r="U27" s="61" t="s">
        <v>93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67" s="11" customFormat="1" ht="63" x14ac:dyDescent="0.25">
      <c r="A28" s="19" t="s">
        <v>208</v>
      </c>
      <c r="B28" s="56" t="s">
        <v>94</v>
      </c>
      <c r="C28" s="56" t="s">
        <v>95</v>
      </c>
      <c r="D28" s="56" t="s">
        <v>96</v>
      </c>
      <c r="E28" s="56" t="s">
        <v>97</v>
      </c>
      <c r="F28" s="56">
        <v>356</v>
      </c>
      <c r="G28" s="56" t="s">
        <v>98</v>
      </c>
      <c r="H28" s="56">
        <v>1</v>
      </c>
      <c r="I28" s="65">
        <v>12401000000</v>
      </c>
      <c r="J28" s="56" t="s">
        <v>76</v>
      </c>
      <c r="K28" s="111">
        <v>189445.8</v>
      </c>
      <c r="L28" s="111">
        <v>227334.96</v>
      </c>
      <c r="M28" s="19" t="s">
        <v>416</v>
      </c>
      <c r="N28" s="19" t="s">
        <v>444</v>
      </c>
      <c r="O28" s="31" t="s">
        <v>343</v>
      </c>
      <c r="P28" s="56" t="s">
        <v>77</v>
      </c>
      <c r="Q28" s="56" t="s">
        <v>78</v>
      </c>
      <c r="R28" s="61" t="s">
        <v>79</v>
      </c>
      <c r="S28" s="61" t="s">
        <v>80</v>
      </c>
      <c r="T28" s="57" t="s">
        <v>99</v>
      </c>
      <c r="U28" s="61" t="s">
        <v>100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67" s="11" customFormat="1" ht="78.75" x14ac:dyDescent="0.2">
      <c r="A29" s="19" t="s">
        <v>209</v>
      </c>
      <c r="B29" s="19" t="s">
        <v>101</v>
      </c>
      <c r="C29" s="19" t="s">
        <v>102</v>
      </c>
      <c r="D29" s="56" t="s">
        <v>103</v>
      </c>
      <c r="E29" s="60" t="s">
        <v>74</v>
      </c>
      <c r="F29" s="60">
        <v>876</v>
      </c>
      <c r="G29" s="60" t="s">
        <v>87</v>
      </c>
      <c r="H29" s="56">
        <v>2</v>
      </c>
      <c r="I29" s="64">
        <v>18401000000</v>
      </c>
      <c r="J29" s="59" t="s">
        <v>104</v>
      </c>
      <c r="K29" s="109">
        <v>673330</v>
      </c>
      <c r="L29" s="110">
        <v>807996</v>
      </c>
      <c r="M29" s="19" t="s">
        <v>416</v>
      </c>
      <c r="N29" s="19" t="s">
        <v>420</v>
      </c>
      <c r="O29" s="31" t="s">
        <v>343</v>
      </c>
      <c r="P29" s="56" t="s">
        <v>50</v>
      </c>
      <c r="Q29" s="56" t="s">
        <v>105</v>
      </c>
      <c r="R29" s="61" t="s">
        <v>106</v>
      </c>
      <c r="S29" s="61" t="s">
        <v>107</v>
      </c>
      <c r="T29" s="61"/>
      <c r="U29" s="61" t="s">
        <v>108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67" s="11" customFormat="1" ht="63" x14ac:dyDescent="0.2">
      <c r="A30" s="19" t="s">
        <v>210</v>
      </c>
      <c r="B30" s="19" t="s">
        <v>101</v>
      </c>
      <c r="C30" s="19" t="s">
        <v>102</v>
      </c>
      <c r="D30" s="56" t="s">
        <v>109</v>
      </c>
      <c r="E30" s="60" t="s">
        <v>74</v>
      </c>
      <c r="F30" s="60">
        <v>876</v>
      </c>
      <c r="G30" s="60" t="s">
        <v>87</v>
      </c>
      <c r="H30" s="56">
        <v>1</v>
      </c>
      <c r="I30" s="64">
        <v>18401000000</v>
      </c>
      <c r="J30" s="59" t="s">
        <v>104</v>
      </c>
      <c r="K30" s="109">
        <v>683330</v>
      </c>
      <c r="L30" s="110">
        <v>819996</v>
      </c>
      <c r="M30" s="19" t="s">
        <v>416</v>
      </c>
      <c r="N30" s="19" t="s">
        <v>420</v>
      </c>
      <c r="O30" s="21" t="s">
        <v>343</v>
      </c>
      <c r="P30" s="56" t="s">
        <v>50</v>
      </c>
      <c r="Q30" s="56" t="s">
        <v>105</v>
      </c>
      <c r="R30" s="61" t="s">
        <v>106</v>
      </c>
      <c r="S30" s="61" t="s">
        <v>107</v>
      </c>
      <c r="T30" s="61"/>
      <c r="U30" s="61" t="s">
        <v>108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67" s="11" customFormat="1" ht="63" x14ac:dyDescent="0.2">
      <c r="A31" s="19" t="s">
        <v>211</v>
      </c>
      <c r="B31" s="19" t="s">
        <v>101</v>
      </c>
      <c r="C31" s="19" t="s">
        <v>102</v>
      </c>
      <c r="D31" s="56" t="s">
        <v>466</v>
      </c>
      <c r="E31" s="60" t="s">
        <v>74</v>
      </c>
      <c r="F31" s="60">
        <v>876</v>
      </c>
      <c r="G31" s="60" t="s">
        <v>87</v>
      </c>
      <c r="H31" s="56">
        <v>1</v>
      </c>
      <c r="I31" s="64">
        <v>12401000000</v>
      </c>
      <c r="J31" s="59" t="s">
        <v>76</v>
      </c>
      <c r="K31" s="109">
        <v>3258900.2</v>
      </c>
      <c r="L31" s="110">
        <v>3910680.24</v>
      </c>
      <c r="M31" s="19" t="s">
        <v>467</v>
      </c>
      <c r="N31" s="19" t="s">
        <v>468</v>
      </c>
      <c r="O31" s="31" t="s">
        <v>343</v>
      </c>
      <c r="P31" s="56" t="s">
        <v>50</v>
      </c>
      <c r="Q31" s="56" t="s">
        <v>105</v>
      </c>
      <c r="R31" s="61" t="s">
        <v>106</v>
      </c>
      <c r="S31" s="61" t="s">
        <v>107</v>
      </c>
      <c r="T31" s="61"/>
      <c r="U31" s="61" t="s">
        <v>108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67" s="11" customFormat="1" ht="63" x14ac:dyDescent="0.2">
      <c r="A32" s="19" t="s">
        <v>212</v>
      </c>
      <c r="B32" s="22" t="s">
        <v>317</v>
      </c>
      <c r="C32" s="22" t="s">
        <v>318</v>
      </c>
      <c r="D32" s="22" t="s">
        <v>319</v>
      </c>
      <c r="E32" s="21" t="s">
        <v>320</v>
      </c>
      <c r="F32" s="21">
        <v>715</v>
      </c>
      <c r="G32" s="22" t="s">
        <v>321</v>
      </c>
      <c r="H32" s="21" t="s">
        <v>150</v>
      </c>
      <c r="I32" s="125" t="s">
        <v>303</v>
      </c>
      <c r="J32" s="66" t="s">
        <v>315</v>
      </c>
      <c r="K32" s="115">
        <v>584115.92000000004</v>
      </c>
      <c r="L32" s="77">
        <v>700939.1</v>
      </c>
      <c r="M32" s="20" t="s">
        <v>422</v>
      </c>
      <c r="N32" s="20" t="s">
        <v>444</v>
      </c>
      <c r="O32" s="31" t="s">
        <v>343</v>
      </c>
      <c r="P32" s="21" t="s">
        <v>50</v>
      </c>
      <c r="Q32" s="21" t="s">
        <v>51</v>
      </c>
      <c r="R32" s="61" t="s">
        <v>299</v>
      </c>
      <c r="S32" s="61" t="s">
        <v>300</v>
      </c>
      <c r="T32" s="61" t="s">
        <v>99</v>
      </c>
      <c r="U32" s="61" t="s">
        <v>316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s="11" customFormat="1" ht="63" x14ac:dyDescent="0.2">
      <c r="A33" s="19" t="s">
        <v>213</v>
      </c>
      <c r="B33" s="20" t="s">
        <v>239</v>
      </c>
      <c r="C33" s="20" t="s">
        <v>240</v>
      </c>
      <c r="D33" s="21" t="s">
        <v>322</v>
      </c>
      <c r="E33" s="21" t="s">
        <v>296</v>
      </c>
      <c r="F33" s="21">
        <v>796</v>
      </c>
      <c r="G33" s="21" t="s">
        <v>67</v>
      </c>
      <c r="H33" s="21" t="s">
        <v>150</v>
      </c>
      <c r="I33" s="125">
        <v>12401000000</v>
      </c>
      <c r="J33" s="66" t="s">
        <v>297</v>
      </c>
      <c r="K33" s="115">
        <v>1732294</v>
      </c>
      <c r="L33" s="77">
        <v>2078752.8</v>
      </c>
      <c r="M33" s="20" t="s">
        <v>423</v>
      </c>
      <c r="N33" s="20" t="s">
        <v>444</v>
      </c>
      <c r="O33" s="31" t="s">
        <v>343</v>
      </c>
      <c r="P33" s="21" t="s">
        <v>50</v>
      </c>
      <c r="Q33" s="21" t="s">
        <v>51</v>
      </c>
      <c r="R33" s="61" t="s">
        <v>299</v>
      </c>
      <c r="S33" s="61" t="s">
        <v>300</v>
      </c>
      <c r="T33" s="61" t="s">
        <v>81</v>
      </c>
      <c r="U33" s="61" t="s">
        <v>305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s="11" customFormat="1" ht="63" x14ac:dyDescent="0.2">
      <c r="A34" s="19" t="s">
        <v>214</v>
      </c>
      <c r="B34" s="20" t="s">
        <v>241</v>
      </c>
      <c r="C34" s="20" t="s">
        <v>242</v>
      </c>
      <c r="D34" s="21" t="s">
        <v>326</v>
      </c>
      <c r="E34" s="21" t="s">
        <v>296</v>
      </c>
      <c r="F34" s="21">
        <v>796</v>
      </c>
      <c r="G34" s="21" t="s">
        <v>67</v>
      </c>
      <c r="H34" s="21" t="s">
        <v>150</v>
      </c>
      <c r="I34" s="125" t="s">
        <v>303</v>
      </c>
      <c r="J34" s="66" t="s">
        <v>327</v>
      </c>
      <c r="K34" s="115">
        <v>576790.78</v>
      </c>
      <c r="L34" s="77">
        <v>692148.94</v>
      </c>
      <c r="M34" s="20" t="s">
        <v>422</v>
      </c>
      <c r="N34" s="20" t="s">
        <v>444</v>
      </c>
      <c r="O34" s="31" t="s">
        <v>343</v>
      </c>
      <c r="P34" s="21" t="s">
        <v>50</v>
      </c>
      <c r="Q34" s="21" t="s">
        <v>51</v>
      </c>
      <c r="R34" s="61" t="s">
        <v>299</v>
      </c>
      <c r="S34" s="61" t="s">
        <v>300</v>
      </c>
      <c r="T34" s="61" t="s">
        <v>81</v>
      </c>
      <c r="U34" s="61" t="s">
        <v>325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s="11" customFormat="1" ht="126" x14ac:dyDescent="0.2">
      <c r="A35" s="19" t="s">
        <v>215</v>
      </c>
      <c r="B35" s="20" t="s">
        <v>251</v>
      </c>
      <c r="C35" s="20" t="s">
        <v>252</v>
      </c>
      <c r="D35" s="21" t="s">
        <v>347</v>
      </c>
      <c r="E35" s="21" t="s">
        <v>267</v>
      </c>
      <c r="F35" s="21">
        <v>796</v>
      </c>
      <c r="G35" s="61" t="s">
        <v>67</v>
      </c>
      <c r="H35" s="21" t="s">
        <v>150</v>
      </c>
      <c r="I35" s="23" t="s">
        <v>348</v>
      </c>
      <c r="J35" s="23" t="s">
        <v>297</v>
      </c>
      <c r="K35" s="112">
        <v>171000</v>
      </c>
      <c r="L35" s="112">
        <v>171000</v>
      </c>
      <c r="M35" s="20" t="s">
        <v>421</v>
      </c>
      <c r="N35" s="20" t="s">
        <v>417</v>
      </c>
      <c r="O35" s="21" t="s">
        <v>289</v>
      </c>
      <c r="P35" s="21" t="s">
        <v>50</v>
      </c>
      <c r="Q35" s="21" t="s">
        <v>105</v>
      </c>
      <c r="R35" s="61" t="s">
        <v>270</v>
      </c>
      <c r="S35" s="61" t="s">
        <v>271</v>
      </c>
      <c r="T35" s="61" t="s">
        <v>272</v>
      </c>
      <c r="U35" s="61" t="s">
        <v>349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s="11" customFormat="1" ht="126" x14ac:dyDescent="0.2">
      <c r="A36" s="19" t="s">
        <v>216</v>
      </c>
      <c r="B36" s="61" t="s">
        <v>253</v>
      </c>
      <c r="C36" s="21" t="s">
        <v>254</v>
      </c>
      <c r="D36" s="61" t="s">
        <v>350</v>
      </c>
      <c r="E36" s="21" t="s">
        <v>267</v>
      </c>
      <c r="F36" s="21">
        <v>796</v>
      </c>
      <c r="G36" s="61" t="s">
        <v>67</v>
      </c>
      <c r="H36" s="21" t="s">
        <v>150</v>
      </c>
      <c r="I36" s="23" t="s">
        <v>348</v>
      </c>
      <c r="J36" s="66" t="s">
        <v>351</v>
      </c>
      <c r="K36" s="112">
        <f t="shared" ref="K36" si="0">L36/1.2</f>
        <v>1532666.6666666667</v>
      </c>
      <c r="L36" s="77">
        <v>1839200</v>
      </c>
      <c r="M36" s="20" t="s">
        <v>424</v>
      </c>
      <c r="N36" s="20" t="s">
        <v>420</v>
      </c>
      <c r="O36" s="21" t="s">
        <v>289</v>
      </c>
      <c r="P36" s="21" t="s">
        <v>50</v>
      </c>
      <c r="Q36" s="21" t="s">
        <v>105</v>
      </c>
      <c r="R36" s="61" t="s">
        <v>270</v>
      </c>
      <c r="S36" s="61" t="s">
        <v>271</v>
      </c>
      <c r="T36" s="62" t="s">
        <v>272</v>
      </c>
      <c r="U36" s="21" t="s">
        <v>273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s="11" customFormat="1" ht="47.25" x14ac:dyDescent="0.2">
      <c r="A37" s="19" t="s">
        <v>217</v>
      </c>
      <c r="B37" s="21" t="s">
        <v>226</v>
      </c>
      <c r="C37" s="21" t="s">
        <v>227</v>
      </c>
      <c r="D37" s="63" t="s">
        <v>228</v>
      </c>
      <c r="E37" s="21" t="s">
        <v>74</v>
      </c>
      <c r="F37" s="21">
        <v>876</v>
      </c>
      <c r="G37" s="21" t="s">
        <v>374</v>
      </c>
      <c r="H37" s="21" t="s">
        <v>375</v>
      </c>
      <c r="I37" s="21">
        <v>12401000000</v>
      </c>
      <c r="J37" s="66" t="s">
        <v>76</v>
      </c>
      <c r="K37" s="116">
        <v>18000678</v>
      </c>
      <c r="L37" s="116">
        <v>18000678</v>
      </c>
      <c r="M37" s="19" t="s">
        <v>439</v>
      </c>
      <c r="N37" s="19" t="s">
        <v>450</v>
      </c>
      <c r="O37" s="56" t="s">
        <v>376</v>
      </c>
      <c r="P37" s="21" t="s">
        <v>50</v>
      </c>
      <c r="Q37" s="21" t="s">
        <v>51</v>
      </c>
      <c r="R37" s="61" t="s">
        <v>270</v>
      </c>
      <c r="S37" s="61" t="s">
        <v>271</v>
      </c>
      <c r="T37" s="62" t="s">
        <v>272</v>
      </c>
      <c r="U37" s="61" t="s">
        <v>349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s="11" customFormat="1" ht="63" x14ac:dyDescent="0.2">
      <c r="A38" s="19" t="s">
        <v>218</v>
      </c>
      <c r="B38" s="21" t="s">
        <v>226</v>
      </c>
      <c r="C38" s="21" t="s">
        <v>227</v>
      </c>
      <c r="D38" s="63" t="s">
        <v>228</v>
      </c>
      <c r="E38" s="21" t="s">
        <v>74</v>
      </c>
      <c r="F38" s="21">
        <v>876</v>
      </c>
      <c r="G38" s="21" t="s">
        <v>374</v>
      </c>
      <c r="H38" s="21" t="s">
        <v>375</v>
      </c>
      <c r="I38" s="21">
        <v>12401000000</v>
      </c>
      <c r="J38" s="66" t="s">
        <v>76</v>
      </c>
      <c r="K38" s="126">
        <v>18094077</v>
      </c>
      <c r="L38" s="126" t="s">
        <v>264</v>
      </c>
      <c r="M38" s="19" t="s">
        <v>439</v>
      </c>
      <c r="N38" s="19" t="s">
        <v>450</v>
      </c>
      <c r="O38" s="56" t="s">
        <v>343</v>
      </c>
      <c r="P38" s="21" t="s">
        <v>50</v>
      </c>
      <c r="Q38" s="21" t="s">
        <v>51</v>
      </c>
      <c r="R38" s="61" t="s">
        <v>270</v>
      </c>
      <c r="S38" s="61" t="s">
        <v>271</v>
      </c>
      <c r="T38" s="62" t="s">
        <v>272</v>
      </c>
      <c r="U38" s="61" t="s">
        <v>349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s="11" customFormat="1" ht="63" x14ac:dyDescent="0.2">
      <c r="A39" s="19" t="s">
        <v>219</v>
      </c>
      <c r="B39" s="67" t="s">
        <v>377</v>
      </c>
      <c r="C39" s="67" t="s">
        <v>377</v>
      </c>
      <c r="D39" s="127" t="s">
        <v>456</v>
      </c>
      <c r="E39" s="67" t="s">
        <v>74</v>
      </c>
      <c r="F39" s="67">
        <v>876</v>
      </c>
      <c r="G39" s="67" t="s">
        <v>374</v>
      </c>
      <c r="H39" s="67">
        <v>10</v>
      </c>
      <c r="I39" s="67">
        <v>12401000000</v>
      </c>
      <c r="J39" s="68" t="s">
        <v>76</v>
      </c>
      <c r="K39" s="128">
        <v>379500</v>
      </c>
      <c r="L39" s="128">
        <v>455400</v>
      </c>
      <c r="M39" s="69" t="s">
        <v>421</v>
      </c>
      <c r="N39" s="69" t="s">
        <v>445</v>
      </c>
      <c r="O39" s="31" t="s">
        <v>343</v>
      </c>
      <c r="P39" s="31" t="s">
        <v>50</v>
      </c>
      <c r="Q39" s="31" t="s">
        <v>51</v>
      </c>
      <c r="R39" s="21" t="s">
        <v>153</v>
      </c>
      <c r="S39" s="21" t="s">
        <v>378</v>
      </c>
      <c r="T39" s="62" t="s">
        <v>272</v>
      </c>
      <c r="U39" s="21" t="s">
        <v>349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s="11" customFormat="1" ht="63" x14ac:dyDescent="0.2">
      <c r="A40" s="19" t="s">
        <v>229</v>
      </c>
      <c r="B40" s="21" t="s">
        <v>389</v>
      </c>
      <c r="C40" s="21" t="s">
        <v>390</v>
      </c>
      <c r="D40" s="71" t="s">
        <v>380</v>
      </c>
      <c r="E40" s="67" t="s">
        <v>74</v>
      </c>
      <c r="F40" s="21">
        <v>876</v>
      </c>
      <c r="G40" s="67" t="s">
        <v>374</v>
      </c>
      <c r="H40" s="21">
        <v>1</v>
      </c>
      <c r="I40" s="125">
        <v>12401000000</v>
      </c>
      <c r="J40" s="66" t="s">
        <v>297</v>
      </c>
      <c r="K40" s="112" t="s">
        <v>388</v>
      </c>
      <c r="L40" s="112" t="s">
        <v>379</v>
      </c>
      <c r="M40" s="69" t="s">
        <v>421</v>
      </c>
      <c r="N40" s="69" t="s">
        <v>445</v>
      </c>
      <c r="O40" s="31" t="s">
        <v>343</v>
      </c>
      <c r="P40" s="31" t="s">
        <v>50</v>
      </c>
      <c r="Q40" s="31" t="s">
        <v>51</v>
      </c>
      <c r="R40" s="21" t="s">
        <v>299</v>
      </c>
      <c r="S40" s="21" t="s">
        <v>300</v>
      </c>
      <c r="T40" s="21" t="s">
        <v>81</v>
      </c>
      <c r="U40" s="21" t="s">
        <v>325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s="11" customFormat="1" ht="63" x14ac:dyDescent="0.2">
      <c r="A41" s="19" t="s">
        <v>220</v>
      </c>
      <c r="B41" s="21" t="s">
        <v>392</v>
      </c>
      <c r="C41" s="21" t="s">
        <v>393</v>
      </c>
      <c r="D41" s="71" t="s">
        <v>381</v>
      </c>
      <c r="E41" s="67" t="s">
        <v>74</v>
      </c>
      <c r="F41" s="21">
        <v>876</v>
      </c>
      <c r="G41" s="21" t="s">
        <v>374</v>
      </c>
      <c r="H41" s="21">
        <v>1</v>
      </c>
      <c r="I41" s="125">
        <v>12401000000</v>
      </c>
      <c r="J41" s="66" t="s">
        <v>297</v>
      </c>
      <c r="K41" s="112" t="s">
        <v>391</v>
      </c>
      <c r="L41" s="112">
        <v>279000</v>
      </c>
      <c r="M41" s="69" t="s">
        <v>421</v>
      </c>
      <c r="N41" s="69" t="s">
        <v>444</v>
      </c>
      <c r="O41" s="31" t="s">
        <v>343</v>
      </c>
      <c r="P41" s="31" t="s">
        <v>50</v>
      </c>
      <c r="Q41" s="31" t="s">
        <v>51</v>
      </c>
      <c r="R41" s="21" t="s">
        <v>153</v>
      </c>
      <c r="S41" s="21" t="s">
        <v>378</v>
      </c>
      <c r="T41" s="61" t="s">
        <v>81</v>
      </c>
      <c r="U41" s="61" t="s">
        <v>325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s="11" customFormat="1" ht="127.5" customHeight="1" x14ac:dyDescent="0.2">
      <c r="A42" s="19" t="s">
        <v>230</v>
      </c>
      <c r="B42" s="21" t="s">
        <v>395</v>
      </c>
      <c r="C42" s="21" t="s">
        <v>396</v>
      </c>
      <c r="D42" s="71" t="s">
        <v>382</v>
      </c>
      <c r="E42" s="21" t="s">
        <v>296</v>
      </c>
      <c r="F42" s="21">
        <v>796</v>
      </c>
      <c r="G42" s="21" t="s">
        <v>67</v>
      </c>
      <c r="H42" s="72">
        <v>30000</v>
      </c>
      <c r="I42" s="125">
        <v>12401000000</v>
      </c>
      <c r="J42" s="66" t="s">
        <v>297</v>
      </c>
      <c r="K42" s="112" t="s">
        <v>394</v>
      </c>
      <c r="L42" s="112">
        <v>164880</v>
      </c>
      <c r="M42" s="20" t="s">
        <v>421</v>
      </c>
      <c r="N42" s="20" t="s">
        <v>444</v>
      </c>
      <c r="O42" s="21" t="s">
        <v>343</v>
      </c>
      <c r="P42" s="21" t="s">
        <v>50</v>
      </c>
      <c r="Q42" s="21" t="s">
        <v>51</v>
      </c>
      <c r="R42" s="61" t="s">
        <v>299</v>
      </c>
      <c r="S42" s="61" t="s">
        <v>300</v>
      </c>
      <c r="T42" s="61" t="s">
        <v>81</v>
      </c>
      <c r="U42" s="61" t="s">
        <v>325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s="11" customFormat="1" ht="79.5" customHeight="1" x14ac:dyDescent="0.2">
      <c r="A43" s="19" t="s">
        <v>221</v>
      </c>
      <c r="B43" s="21" t="s">
        <v>398</v>
      </c>
      <c r="C43" s="21" t="s">
        <v>399</v>
      </c>
      <c r="D43" s="71" t="s">
        <v>383</v>
      </c>
      <c r="E43" s="21" t="s">
        <v>296</v>
      </c>
      <c r="F43" s="21">
        <v>112</v>
      </c>
      <c r="G43" s="61" t="s">
        <v>400</v>
      </c>
      <c r="H43" s="72">
        <v>1178</v>
      </c>
      <c r="I43" s="125">
        <v>12401000000</v>
      </c>
      <c r="J43" s="66" t="s">
        <v>297</v>
      </c>
      <c r="K43" s="112" t="s">
        <v>397</v>
      </c>
      <c r="L43" s="112">
        <v>224760</v>
      </c>
      <c r="M43" s="20" t="s">
        <v>416</v>
      </c>
      <c r="N43" s="69" t="s">
        <v>444</v>
      </c>
      <c r="O43" s="31" t="s">
        <v>343</v>
      </c>
      <c r="P43" s="31" t="s">
        <v>50</v>
      </c>
      <c r="Q43" s="31" t="s">
        <v>51</v>
      </c>
      <c r="R43" s="61" t="s">
        <v>299</v>
      </c>
      <c r="S43" s="61" t="s">
        <v>300</v>
      </c>
      <c r="T43" s="61" t="s">
        <v>81</v>
      </c>
      <c r="U43" s="61" t="s">
        <v>325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s="11" customFormat="1" ht="63" x14ac:dyDescent="0.2">
      <c r="A44" s="19" t="s">
        <v>231</v>
      </c>
      <c r="B44" s="21" t="s">
        <v>401</v>
      </c>
      <c r="C44" s="21" t="s">
        <v>402</v>
      </c>
      <c r="D44" s="21" t="s">
        <v>384</v>
      </c>
      <c r="E44" s="21" t="s">
        <v>296</v>
      </c>
      <c r="F44" s="21">
        <v>6</v>
      </c>
      <c r="G44" s="61" t="s">
        <v>403</v>
      </c>
      <c r="H44" s="72">
        <v>792</v>
      </c>
      <c r="I44" s="125">
        <v>12401000000</v>
      </c>
      <c r="J44" s="66" t="s">
        <v>297</v>
      </c>
      <c r="K44" s="112" t="s">
        <v>404</v>
      </c>
      <c r="L44" s="112">
        <v>245528</v>
      </c>
      <c r="M44" s="69" t="s">
        <v>421</v>
      </c>
      <c r="N44" s="69" t="s">
        <v>444</v>
      </c>
      <c r="O44" s="31" t="s">
        <v>343</v>
      </c>
      <c r="P44" s="31" t="s">
        <v>50</v>
      </c>
      <c r="Q44" s="31" t="s">
        <v>51</v>
      </c>
      <c r="R44" s="61" t="s">
        <v>299</v>
      </c>
      <c r="S44" s="61" t="s">
        <v>300</v>
      </c>
      <c r="T44" s="61" t="s">
        <v>81</v>
      </c>
      <c r="U44" s="61" t="s">
        <v>325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s="11" customFormat="1" ht="63" x14ac:dyDescent="0.2">
      <c r="A45" s="19" t="s">
        <v>222</v>
      </c>
      <c r="B45" s="21" t="s">
        <v>405</v>
      </c>
      <c r="C45" s="21" t="s">
        <v>406</v>
      </c>
      <c r="D45" s="21" t="s">
        <v>385</v>
      </c>
      <c r="E45" s="21" t="s">
        <v>296</v>
      </c>
      <c r="F45" s="21">
        <v>796</v>
      </c>
      <c r="G45" s="61" t="s">
        <v>67</v>
      </c>
      <c r="H45" s="72">
        <v>182</v>
      </c>
      <c r="I45" s="125">
        <v>12401000000</v>
      </c>
      <c r="J45" s="66" t="s">
        <v>297</v>
      </c>
      <c r="K45" s="112" t="s">
        <v>407</v>
      </c>
      <c r="L45" s="112">
        <v>163200</v>
      </c>
      <c r="M45" s="69" t="s">
        <v>421</v>
      </c>
      <c r="N45" s="69" t="s">
        <v>444</v>
      </c>
      <c r="O45" s="31" t="s">
        <v>343</v>
      </c>
      <c r="P45" s="31" t="s">
        <v>50</v>
      </c>
      <c r="Q45" s="31" t="s">
        <v>51</v>
      </c>
      <c r="R45" s="61" t="s">
        <v>299</v>
      </c>
      <c r="S45" s="61" t="s">
        <v>300</v>
      </c>
      <c r="T45" s="61" t="s">
        <v>81</v>
      </c>
      <c r="U45" s="61" t="s">
        <v>325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s="11" customFormat="1" ht="63" x14ac:dyDescent="0.2">
      <c r="A46" s="19" t="s">
        <v>232</v>
      </c>
      <c r="B46" s="21" t="s">
        <v>408</v>
      </c>
      <c r="C46" s="21" t="s">
        <v>409</v>
      </c>
      <c r="D46" s="21" t="s">
        <v>386</v>
      </c>
      <c r="E46" s="21" t="s">
        <v>296</v>
      </c>
      <c r="F46" s="21">
        <v>112</v>
      </c>
      <c r="G46" s="61" t="s">
        <v>400</v>
      </c>
      <c r="H46" s="72">
        <v>2707</v>
      </c>
      <c r="I46" s="125">
        <v>12401000000</v>
      </c>
      <c r="J46" s="66" t="s">
        <v>297</v>
      </c>
      <c r="K46" s="112" t="s">
        <v>410</v>
      </c>
      <c r="L46" s="112">
        <v>306283</v>
      </c>
      <c r="M46" s="69" t="s">
        <v>421</v>
      </c>
      <c r="N46" s="69" t="s">
        <v>444</v>
      </c>
      <c r="O46" s="31" t="s">
        <v>343</v>
      </c>
      <c r="P46" s="31" t="s">
        <v>50</v>
      </c>
      <c r="Q46" s="31" t="s">
        <v>51</v>
      </c>
      <c r="R46" s="61" t="s">
        <v>299</v>
      </c>
      <c r="S46" s="61" t="s">
        <v>300</v>
      </c>
      <c r="T46" s="61" t="s">
        <v>81</v>
      </c>
      <c r="U46" s="61" t="s">
        <v>325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s="11" customFormat="1" ht="138.75" customHeight="1" x14ac:dyDescent="0.2">
      <c r="A47" s="19" t="s">
        <v>223</v>
      </c>
      <c r="B47" s="21" t="s">
        <v>411</v>
      </c>
      <c r="C47" s="21" t="s">
        <v>412</v>
      </c>
      <c r="D47" s="21" t="s">
        <v>387</v>
      </c>
      <c r="E47" s="21" t="s">
        <v>296</v>
      </c>
      <c r="F47" s="21">
        <v>166</v>
      </c>
      <c r="G47" s="61" t="s">
        <v>413</v>
      </c>
      <c r="H47" s="72">
        <v>2007</v>
      </c>
      <c r="I47" s="125">
        <v>12401000000</v>
      </c>
      <c r="J47" s="66" t="s">
        <v>297</v>
      </c>
      <c r="K47" s="112" t="s">
        <v>414</v>
      </c>
      <c r="L47" s="112">
        <v>240645</v>
      </c>
      <c r="M47" s="69" t="s">
        <v>421</v>
      </c>
      <c r="N47" s="69" t="s">
        <v>444</v>
      </c>
      <c r="O47" s="31" t="s">
        <v>343</v>
      </c>
      <c r="P47" s="31" t="s">
        <v>50</v>
      </c>
      <c r="Q47" s="31" t="s">
        <v>51</v>
      </c>
      <c r="R47" s="61" t="s">
        <v>299</v>
      </c>
      <c r="S47" s="61" t="s">
        <v>300</v>
      </c>
      <c r="T47" s="61" t="s">
        <v>81</v>
      </c>
      <c r="U47" s="61" t="s">
        <v>325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s="11" customFormat="1" ht="139.5" customHeight="1" x14ac:dyDescent="0.2">
      <c r="A48" s="129" t="s">
        <v>36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49"/>
      <c r="L48" s="149"/>
      <c r="M48" s="131"/>
      <c r="N48" s="131"/>
      <c r="O48" s="130"/>
      <c r="P48" s="130"/>
      <c r="Q48" s="130"/>
      <c r="R48" s="130"/>
      <c r="S48" s="130"/>
      <c r="T48" s="130"/>
      <c r="U48" s="15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s="11" customFormat="1" ht="47.25" x14ac:dyDescent="0.2">
      <c r="A49" s="70">
        <v>28</v>
      </c>
      <c r="B49" s="56" t="s">
        <v>68</v>
      </c>
      <c r="C49" s="56" t="s">
        <v>69</v>
      </c>
      <c r="D49" s="56" t="s">
        <v>70</v>
      </c>
      <c r="E49" s="56" t="s">
        <v>71</v>
      </c>
      <c r="F49" s="56">
        <v>796</v>
      </c>
      <c r="G49" s="56" t="s">
        <v>67</v>
      </c>
      <c r="H49" s="56">
        <v>5000</v>
      </c>
      <c r="I49" s="122">
        <v>12401000000</v>
      </c>
      <c r="J49" s="59" t="s">
        <v>76</v>
      </c>
      <c r="K49" s="111">
        <v>1150000</v>
      </c>
      <c r="L49" s="111">
        <v>1380000</v>
      </c>
      <c r="M49" s="19" t="s">
        <v>425</v>
      </c>
      <c r="N49" s="19" t="s">
        <v>449</v>
      </c>
      <c r="O49" s="56" t="s">
        <v>224</v>
      </c>
      <c r="P49" s="56" t="s">
        <v>50</v>
      </c>
      <c r="Q49" s="57" t="s">
        <v>51</v>
      </c>
      <c r="R49" s="61" t="s">
        <v>79</v>
      </c>
      <c r="S49" s="61" t="s">
        <v>80</v>
      </c>
      <c r="T49" s="61" t="s">
        <v>53</v>
      </c>
      <c r="U49" s="123" t="s">
        <v>54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s="11" customFormat="1" ht="47.25" x14ac:dyDescent="0.2">
      <c r="A50" s="70">
        <v>29</v>
      </c>
      <c r="B50" s="19" t="s">
        <v>116</v>
      </c>
      <c r="C50" s="132" t="s">
        <v>200</v>
      </c>
      <c r="D50" s="56" t="s">
        <v>117</v>
      </c>
      <c r="E50" s="60" t="s">
        <v>118</v>
      </c>
      <c r="F50" s="60">
        <v>876</v>
      </c>
      <c r="G50" s="60" t="s">
        <v>75</v>
      </c>
      <c r="H50" s="56">
        <v>11</v>
      </c>
      <c r="I50" s="64">
        <v>12401000000</v>
      </c>
      <c r="J50" s="59" t="s">
        <v>76</v>
      </c>
      <c r="K50" s="109">
        <v>289497</v>
      </c>
      <c r="L50" s="110">
        <v>347396.4</v>
      </c>
      <c r="M50" s="19" t="s">
        <v>419</v>
      </c>
      <c r="N50" s="19" t="s">
        <v>451</v>
      </c>
      <c r="O50" s="56" t="s">
        <v>224</v>
      </c>
      <c r="P50" s="56" t="s">
        <v>50</v>
      </c>
      <c r="Q50" s="56" t="s">
        <v>78</v>
      </c>
      <c r="R50" s="61" t="s">
        <v>79</v>
      </c>
      <c r="S50" s="61" t="s">
        <v>80</v>
      </c>
      <c r="T50" s="61" t="s">
        <v>81</v>
      </c>
      <c r="U50" s="61" t="s">
        <v>82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s="11" customFormat="1" ht="63" x14ac:dyDescent="0.2">
      <c r="A51" s="70">
        <v>30</v>
      </c>
      <c r="B51" s="19" t="s">
        <v>119</v>
      </c>
      <c r="C51" s="56" t="s">
        <v>120</v>
      </c>
      <c r="D51" s="56" t="s">
        <v>121</v>
      </c>
      <c r="E51" s="60" t="s">
        <v>74</v>
      </c>
      <c r="F51" s="60">
        <v>18</v>
      </c>
      <c r="G51" s="60" t="s">
        <v>122</v>
      </c>
      <c r="H51" s="60">
        <v>125</v>
      </c>
      <c r="I51" s="64">
        <v>12401000000</v>
      </c>
      <c r="J51" s="59" t="s">
        <v>76</v>
      </c>
      <c r="K51" s="109">
        <v>1300000</v>
      </c>
      <c r="L51" s="110">
        <v>1560000</v>
      </c>
      <c r="M51" s="19" t="s">
        <v>419</v>
      </c>
      <c r="N51" s="19" t="s">
        <v>452</v>
      </c>
      <c r="O51" s="56" t="s">
        <v>224</v>
      </c>
      <c r="P51" s="56" t="s">
        <v>50</v>
      </c>
      <c r="Q51" s="56" t="s">
        <v>78</v>
      </c>
      <c r="R51" s="61" t="s">
        <v>79</v>
      </c>
      <c r="S51" s="61" t="s">
        <v>80</v>
      </c>
      <c r="T51" s="61" t="s">
        <v>81</v>
      </c>
      <c r="U51" s="61" t="s">
        <v>82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s="11" customFormat="1" ht="47.25" x14ac:dyDescent="0.2">
      <c r="A52" s="70">
        <v>31</v>
      </c>
      <c r="B52" s="56" t="s">
        <v>86</v>
      </c>
      <c r="C52" s="56" t="s">
        <v>123</v>
      </c>
      <c r="D52" s="63" t="s">
        <v>124</v>
      </c>
      <c r="E52" s="60" t="s">
        <v>74</v>
      </c>
      <c r="F52" s="60">
        <v>876</v>
      </c>
      <c r="G52" s="60" t="s">
        <v>87</v>
      </c>
      <c r="H52" s="56">
        <v>4</v>
      </c>
      <c r="I52" s="64">
        <v>12401000000</v>
      </c>
      <c r="J52" s="59" t="s">
        <v>76</v>
      </c>
      <c r="K52" s="109" t="s">
        <v>125</v>
      </c>
      <c r="L52" s="111" t="s">
        <v>126</v>
      </c>
      <c r="M52" s="19" t="s">
        <v>426</v>
      </c>
      <c r="N52" s="19" t="s">
        <v>432</v>
      </c>
      <c r="O52" s="56" t="s">
        <v>224</v>
      </c>
      <c r="P52" s="56" t="s">
        <v>77</v>
      </c>
      <c r="Q52" s="56" t="s">
        <v>78</v>
      </c>
      <c r="R52" s="61" t="s">
        <v>79</v>
      </c>
      <c r="S52" s="61" t="s">
        <v>80</v>
      </c>
      <c r="T52" s="61" t="s">
        <v>81</v>
      </c>
      <c r="U52" s="61" t="s">
        <v>82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s="11" customFormat="1" ht="47.25" x14ac:dyDescent="0.2">
      <c r="A53" s="70">
        <v>32</v>
      </c>
      <c r="B53" s="56" t="s">
        <v>127</v>
      </c>
      <c r="C53" s="56" t="s">
        <v>128</v>
      </c>
      <c r="D53" s="63" t="s">
        <v>129</v>
      </c>
      <c r="E53" s="60" t="s">
        <v>74</v>
      </c>
      <c r="F53" s="60">
        <v>876</v>
      </c>
      <c r="G53" s="60" t="s">
        <v>87</v>
      </c>
      <c r="H53" s="56">
        <v>1</v>
      </c>
      <c r="I53" s="64">
        <v>12401000000</v>
      </c>
      <c r="J53" s="59" t="s">
        <v>76</v>
      </c>
      <c r="K53" s="109" t="s">
        <v>130</v>
      </c>
      <c r="L53" s="111" t="s">
        <v>131</v>
      </c>
      <c r="M53" s="19" t="s">
        <v>417</v>
      </c>
      <c r="N53" s="19" t="s">
        <v>420</v>
      </c>
      <c r="O53" s="56" t="s">
        <v>224</v>
      </c>
      <c r="P53" s="56" t="s">
        <v>77</v>
      </c>
      <c r="Q53" s="56" t="s">
        <v>78</v>
      </c>
      <c r="R53" s="61" t="s">
        <v>79</v>
      </c>
      <c r="S53" s="61" t="s">
        <v>80</v>
      </c>
      <c r="T53" s="61" t="s">
        <v>81</v>
      </c>
      <c r="U53" s="61" t="s">
        <v>82</v>
      </c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s="11" customFormat="1" ht="47.25" x14ac:dyDescent="0.2">
      <c r="A54" s="70">
        <v>33</v>
      </c>
      <c r="B54" s="76" t="s">
        <v>274</v>
      </c>
      <c r="C54" s="76" t="s">
        <v>248</v>
      </c>
      <c r="D54" s="21" t="s">
        <v>275</v>
      </c>
      <c r="E54" s="21" t="s">
        <v>276</v>
      </c>
      <c r="F54" s="76">
        <v>55</v>
      </c>
      <c r="G54" s="76" t="s">
        <v>75</v>
      </c>
      <c r="H54" s="21">
        <v>3</v>
      </c>
      <c r="I54" s="21">
        <v>18401000000</v>
      </c>
      <c r="J54" s="21" t="s">
        <v>269</v>
      </c>
      <c r="K54" s="112">
        <v>282000</v>
      </c>
      <c r="L54" s="77">
        <v>338400</v>
      </c>
      <c r="M54" s="20" t="s">
        <v>419</v>
      </c>
      <c r="N54" s="19" t="s">
        <v>448</v>
      </c>
      <c r="O54" s="21" t="s">
        <v>224</v>
      </c>
      <c r="P54" s="21" t="s">
        <v>278</v>
      </c>
      <c r="Q54" s="22" t="s">
        <v>81</v>
      </c>
      <c r="R54" s="21" t="s">
        <v>106</v>
      </c>
      <c r="S54" s="21" t="s">
        <v>279</v>
      </c>
      <c r="T54" s="21" t="s">
        <v>81</v>
      </c>
      <c r="U54" s="21" t="s">
        <v>82</v>
      </c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s="11" customFormat="1" ht="47.25" x14ac:dyDescent="0.2">
      <c r="A55" s="70">
        <v>34</v>
      </c>
      <c r="B55" s="76" t="s">
        <v>274</v>
      </c>
      <c r="C55" s="76" t="s">
        <v>248</v>
      </c>
      <c r="D55" s="21" t="s">
        <v>280</v>
      </c>
      <c r="E55" s="21" t="s">
        <v>276</v>
      </c>
      <c r="F55" s="76">
        <v>55</v>
      </c>
      <c r="G55" s="76" t="s">
        <v>75</v>
      </c>
      <c r="H55" s="21">
        <v>2</v>
      </c>
      <c r="I55" s="21">
        <v>18401000000</v>
      </c>
      <c r="J55" s="21" t="s">
        <v>269</v>
      </c>
      <c r="K55" s="112">
        <v>576000</v>
      </c>
      <c r="L55" s="77">
        <v>691200</v>
      </c>
      <c r="M55" s="20" t="s">
        <v>419</v>
      </c>
      <c r="N55" s="19" t="s">
        <v>448</v>
      </c>
      <c r="O55" s="21" t="s">
        <v>224</v>
      </c>
      <c r="P55" s="21" t="s">
        <v>278</v>
      </c>
      <c r="Q55" s="22" t="s">
        <v>81</v>
      </c>
      <c r="R55" s="21" t="s">
        <v>106</v>
      </c>
      <c r="S55" s="21" t="s">
        <v>279</v>
      </c>
      <c r="T55" s="21" t="s">
        <v>81</v>
      </c>
      <c r="U55" s="21" t="s">
        <v>82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s="11" customFormat="1" ht="47.25" x14ac:dyDescent="0.2">
      <c r="A56" s="70">
        <v>35</v>
      </c>
      <c r="B56" s="76" t="s">
        <v>274</v>
      </c>
      <c r="C56" s="76" t="s">
        <v>248</v>
      </c>
      <c r="D56" s="21" t="s">
        <v>281</v>
      </c>
      <c r="E56" s="21" t="s">
        <v>276</v>
      </c>
      <c r="F56" s="76">
        <v>55</v>
      </c>
      <c r="G56" s="76" t="s">
        <v>75</v>
      </c>
      <c r="H56" s="21">
        <v>3</v>
      </c>
      <c r="I56" s="21">
        <v>18401000000</v>
      </c>
      <c r="J56" s="21" t="s">
        <v>269</v>
      </c>
      <c r="K56" s="112">
        <v>620000</v>
      </c>
      <c r="L56" s="77">
        <v>744000</v>
      </c>
      <c r="M56" s="20" t="s">
        <v>419</v>
      </c>
      <c r="N56" s="19" t="s">
        <v>448</v>
      </c>
      <c r="O56" s="21" t="s">
        <v>224</v>
      </c>
      <c r="P56" s="21" t="s">
        <v>278</v>
      </c>
      <c r="Q56" s="22" t="s">
        <v>81</v>
      </c>
      <c r="R56" s="21" t="s">
        <v>106</v>
      </c>
      <c r="S56" s="21" t="s">
        <v>279</v>
      </c>
      <c r="T56" s="21" t="s">
        <v>81</v>
      </c>
      <c r="U56" s="21" t="s">
        <v>82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s="11" customFormat="1" ht="47.25" x14ac:dyDescent="0.2">
      <c r="A57" s="70">
        <v>36</v>
      </c>
      <c r="B57" s="76" t="s">
        <v>246</v>
      </c>
      <c r="C57" s="103" t="s">
        <v>247</v>
      </c>
      <c r="D57" s="21" t="s">
        <v>286</v>
      </c>
      <c r="E57" s="21" t="s">
        <v>74</v>
      </c>
      <c r="F57" s="103">
        <v>876</v>
      </c>
      <c r="G57" s="103" t="s">
        <v>282</v>
      </c>
      <c r="H57" s="66">
        <v>12</v>
      </c>
      <c r="I57" s="21" t="s">
        <v>283</v>
      </c>
      <c r="J57" s="66" t="s">
        <v>284</v>
      </c>
      <c r="K57" s="112">
        <v>480000</v>
      </c>
      <c r="L57" s="133">
        <v>576000</v>
      </c>
      <c r="M57" s="20" t="s">
        <v>419</v>
      </c>
      <c r="N57" s="20" t="s">
        <v>432</v>
      </c>
      <c r="O57" s="21" t="s">
        <v>224</v>
      </c>
      <c r="P57" s="66" t="s">
        <v>278</v>
      </c>
      <c r="Q57" s="22" t="s">
        <v>99</v>
      </c>
      <c r="R57" s="61" t="s">
        <v>106</v>
      </c>
      <c r="S57" s="61" t="s">
        <v>279</v>
      </c>
      <c r="T57" s="61"/>
      <c r="U57" s="13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s="11" customFormat="1" ht="126" x14ac:dyDescent="0.2">
      <c r="A58" s="70">
        <v>37</v>
      </c>
      <c r="B58" s="20" t="s">
        <v>255</v>
      </c>
      <c r="C58" s="20" t="s">
        <v>265</v>
      </c>
      <c r="D58" s="124" t="s">
        <v>266</v>
      </c>
      <c r="E58" s="21" t="s">
        <v>267</v>
      </c>
      <c r="F58" s="21">
        <v>796</v>
      </c>
      <c r="G58" s="61" t="s">
        <v>67</v>
      </c>
      <c r="H58" s="21" t="s">
        <v>150</v>
      </c>
      <c r="I58" s="23" t="s">
        <v>268</v>
      </c>
      <c r="J58" s="66" t="s">
        <v>269</v>
      </c>
      <c r="K58" s="77">
        <f>L58/1.2</f>
        <v>150588.33333333334</v>
      </c>
      <c r="L58" s="112">
        <v>180706</v>
      </c>
      <c r="M58" s="20" t="s">
        <v>419</v>
      </c>
      <c r="N58" s="20" t="s">
        <v>417</v>
      </c>
      <c r="O58" s="21" t="s">
        <v>289</v>
      </c>
      <c r="P58" s="21" t="s">
        <v>50</v>
      </c>
      <c r="Q58" s="21" t="s">
        <v>105</v>
      </c>
      <c r="R58" s="61" t="s">
        <v>270</v>
      </c>
      <c r="S58" s="61" t="s">
        <v>271</v>
      </c>
      <c r="T58" s="62" t="s">
        <v>272</v>
      </c>
      <c r="U58" s="21" t="s">
        <v>273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s="11" customFormat="1" ht="126" x14ac:dyDescent="0.2">
      <c r="A59" s="70">
        <v>38</v>
      </c>
      <c r="B59" s="20" t="s">
        <v>251</v>
      </c>
      <c r="C59" s="20" t="s">
        <v>252</v>
      </c>
      <c r="D59" s="21" t="s">
        <v>352</v>
      </c>
      <c r="E59" s="21" t="s">
        <v>267</v>
      </c>
      <c r="F59" s="21">
        <v>796</v>
      </c>
      <c r="G59" s="61" t="s">
        <v>67</v>
      </c>
      <c r="H59" s="21" t="s">
        <v>150</v>
      </c>
      <c r="I59" s="23" t="s">
        <v>348</v>
      </c>
      <c r="J59" s="23" t="s">
        <v>297</v>
      </c>
      <c r="K59" s="77">
        <v>210000</v>
      </c>
      <c r="L59" s="112">
        <v>210000</v>
      </c>
      <c r="M59" s="20" t="s">
        <v>424</v>
      </c>
      <c r="N59" s="20" t="s">
        <v>433</v>
      </c>
      <c r="O59" s="21" t="s">
        <v>289</v>
      </c>
      <c r="P59" s="21" t="s">
        <v>50</v>
      </c>
      <c r="Q59" s="21" t="s">
        <v>51</v>
      </c>
      <c r="R59" s="61" t="s">
        <v>270</v>
      </c>
      <c r="S59" s="61" t="s">
        <v>271</v>
      </c>
      <c r="T59" s="62" t="s">
        <v>272</v>
      </c>
      <c r="U59" s="21" t="s">
        <v>349</v>
      </c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s="11" customFormat="1" ht="126" x14ac:dyDescent="0.2">
      <c r="A60" s="70">
        <v>39</v>
      </c>
      <c r="B60" s="20" t="s">
        <v>251</v>
      </c>
      <c r="C60" s="20" t="s">
        <v>252</v>
      </c>
      <c r="D60" s="21" t="s">
        <v>353</v>
      </c>
      <c r="E60" s="21" t="s">
        <v>267</v>
      </c>
      <c r="F60" s="21">
        <v>796</v>
      </c>
      <c r="G60" s="61" t="s">
        <v>67</v>
      </c>
      <c r="H60" s="21" t="s">
        <v>150</v>
      </c>
      <c r="I60" s="23" t="s">
        <v>348</v>
      </c>
      <c r="J60" s="23" t="s">
        <v>297</v>
      </c>
      <c r="K60" s="77">
        <v>107000</v>
      </c>
      <c r="L60" s="112">
        <v>107000</v>
      </c>
      <c r="M60" s="20" t="s">
        <v>427</v>
      </c>
      <c r="N60" s="20" t="s">
        <v>431</v>
      </c>
      <c r="O60" s="21" t="s">
        <v>289</v>
      </c>
      <c r="P60" s="21" t="s">
        <v>50</v>
      </c>
      <c r="Q60" s="21" t="s">
        <v>51</v>
      </c>
      <c r="R60" s="61" t="s">
        <v>270</v>
      </c>
      <c r="S60" s="61" t="s">
        <v>271</v>
      </c>
      <c r="T60" s="62" t="s">
        <v>272</v>
      </c>
      <c r="U60" s="21" t="s">
        <v>349</v>
      </c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s="11" customFormat="1" ht="126" x14ac:dyDescent="0.2">
      <c r="A61" s="70">
        <v>40</v>
      </c>
      <c r="B61" s="20" t="s">
        <v>251</v>
      </c>
      <c r="C61" s="20" t="s">
        <v>252</v>
      </c>
      <c r="D61" s="21" t="s">
        <v>354</v>
      </c>
      <c r="E61" s="21" t="s">
        <v>267</v>
      </c>
      <c r="F61" s="21">
        <v>796</v>
      </c>
      <c r="G61" s="61" t="s">
        <v>67</v>
      </c>
      <c r="H61" s="21" t="s">
        <v>150</v>
      </c>
      <c r="I61" s="23" t="s">
        <v>348</v>
      </c>
      <c r="J61" s="23" t="s">
        <v>297</v>
      </c>
      <c r="K61" s="77">
        <f t="shared" ref="K61" si="1">L61/1.2</f>
        <v>129163.00000000001</v>
      </c>
      <c r="L61" s="112">
        <v>154995.6</v>
      </c>
      <c r="M61" s="20" t="s">
        <v>427</v>
      </c>
      <c r="N61" s="20" t="s">
        <v>431</v>
      </c>
      <c r="O61" s="21" t="s">
        <v>289</v>
      </c>
      <c r="P61" s="21" t="s">
        <v>50</v>
      </c>
      <c r="Q61" s="21" t="s">
        <v>51</v>
      </c>
      <c r="R61" s="61" t="s">
        <v>270</v>
      </c>
      <c r="S61" s="61" t="s">
        <v>271</v>
      </c>
      <c r="T61" s="62" t="s">
        <v>272</v>
      </c>
      <c r="U61" s="61" t="s">
        <v>82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s="11" customFormat="1" ht="63" x14ac:dyDescent="0.2">
      <c r="A62" s="70">
        <v>41</v>
      </c>
      <c r="B62" s="20" t="s">
        <v>233</v>
      </c>
      <c r="C62" s="20" t="s">
        <v>323</v>
      </c>
      <c r="D62" s="21" t="s">
        <v>324</v>
      </c>
      <c r="E62" s="21" t="s">
        <v>296</v>
      </c>
      <c r="F62" s="21">
        <v>796</v>
      </c>
      <c r="G62" s="21" t="s">
        <v>67</v>
      </c>
      <c r="H62" s="21" t="s">
        <v>150</v>
      </c>
      <c r="I62" s="125">
        <v>12401000000</v>
      </c>
      <c r="J62" s="66" t="s">
        <v>297</v>
      </c>
      <c r="K62" s="115">
        <v>519161.85</v>
      </c>
      <c r="L62" s="77">
        <v>622994.22</v>
      </c>
      <c r="M62" s="20" t="s">
        <v>467</v>
      </c>
      <c r="N62" s="20" t="s">
        <v>444</v>
      </c>
      <c r="O62" s="31" t="s">
        <v>343</v>
      </c>
      <c r="P62" s="21" t="s">
        <v>50</v>
      </c>
      <c r="Q62" s="21" t="s">
        <v>51</v>
      </c>
      <c r="R62" s="61" t="s">
        <v>299</v>
      </c>
      <c r="S62" s="61" t="s">
        <v>300</v>
      </c>
      <c r="T62" s="61" t="s">
        <v>81</v>
      </c>
      <c r="U62" s="61" t="s">
        <v>325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s="11" customFormat="1" ht="63" x14ac:dyDescent="0.2">
      <c r="A63" s="70">
        <v>42</v>
      </c>
      <c r="B63" s="21" t="s">
        <v>233</v>
      </c>
      <c r="C63" s="21" t="s">
        <v>237</v>
      </c>
      <c r="D63" s="21" t="s">
        <v>307</v>
      </c>
      <c r="E63" s="21" t="s">
        <v>296</v>
      </c>
      <c r="F63" s="21">
        <v>796</v>
      </c>
      <c r="G63" s="21" t="s">
        <v>67</v>
      </c>
      <c r="H63" s="21" t="s">
        <v>150</v>
      </c>
      <c r="I63" s="125" t="s">
        <v>303</v>
      </c>
      <c r="J63" s="66" t="s">
        <v>308</v>
      </c>
      <c r="K63" s="115">
        <v>635655.01</v>
      </c>
      <c r="L63" s="77">
        <v>762786.01</v>
      </c>
      <c r="M63" s="20" t="s">
        <v>467</v>
      </c>
      <c r="N63" s="20" t="s">
        <v>444</v>
      </c>
      <c r="O63" s="31" t="s">
        <v>343</v>
      </c>
      <c r="P63" s="21" t="s">
        <v>50</v>
      </c>
      <c r="Q63" s="21" t="s">
        <v>51</v>
      </c>
      <c r="R63" s="61" t="s">
        <v>299</v>
      </c>
      <c r="S63" s="61" t="s">
        <v>300</v>
      </c>
      <c r="T63" s="61" t="s">
        <v>81</v>
      </c>
      <c r="U63" s="61" t="s">
        <v>305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s="11" customFormat="1" ht="63" x14ac:dyDescent="0.2">
      <c r="A64" s="70">
        <v>43</v>
      </c>
      <c r="B64" s="19" t="s">
        <v>101</v>
      </c>
      <c r="C64" s="19" t="s">
        <v>102</v>
      </c>
      <c r="D64" s="56" t="s">
        <v>110</v>
      </c>
      <c r="E64" s="60" t="s">
        <v>74</v>
      </c>
      <c r="F64" s="60">
        <v>876</v>
      </c>
      <c r="G64" s="60" t="s">
        <v>87</v>
      </c>
      <c r="H64" s="56">
        <v>2</v>
      </c>
      <c r="I64" s="64">
        <v>12401000000</v>
      </c>
      <c r="J64" s="59" t="s">
        <v>76</v>
      </c>
      <c r="K64" s="109">
        <v>120000</v>
      </c>
      <c r="L64" s="110">
        <v>120000</v>
      </c>
      <c r="M64" s="19" t="s">
        <v>467</v>
      </c>
      <c r="N64" s="19" t="s">
        <v>471</v>
      </c>
      <c r="O64" s="31" t="s">
        <v>343</v>
      </c>
      <c r="P64" s="56" t="s">
        <v>50</v>
      </c>
      <c r="Q64" s="56" t="s">
        <v>105</v>
      </c>
      <c r="R64" s="61" t="s">
        <v>106</v>
      </c>
      <c r="S64" s="61" t="s">
        <v>107</v>
      </c>
      <c r="T64" s="61"/>
      <c r="U64" s="61" t="s">
        <v>108</v>
      </c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s="11" customFormat="1" ht="63" x14ac:dyDescent="0.2">
      <c r="A65" s="70">
        <v>44</v>
      </c>
      <c r="B65" s="19" t="s">
        <v>198</v>
      </c>
      <c r="C65" s="19" t="s">
        <v>199</v>
      </c>
      <c r="D65" s="56" t="s">
        <v>73</v>
      </c>
      <c r="E65" s="60" t="s">
        <v>74</v>
      </c>
      <c r="F65" s="60">
        <v>876</v>
      </c>
      <c r="G65" s="60" t="s">
        <v>75</v>
      </c>
      <c r="H65" s="60">
        <v>22</v>
      </c>
      <c r="I65" s="64">
        <v>12401000000</v>
      </c>
      <c r="J65" s="59" t="s">
        <v>76</v>
      </c>
      <c r="K65" s="110">
        <v>347093</v>
      </c>
      <c r="L65" s="111">
        <v>416511.6</v>
      </c>
      <c r="M65" s="19" t="s">
        <v>469</v>
      </c>
      <c r="N65" s="19" t="s">
        <v>470</v>
      </c>
      <c r="O65" s="31" t="s">
        <v>343</v>
      </c>
      <c r="P65" s="56" t="s">
        <v>77</v>
      </c>
      <c r="Q65" s="56" t="s">
        <v>78</v>
      </c>
      <c r="R65" s="61" t="s">
        <v>79</v>
      </c>
      <c r="S65" s="61" t="s">
        <v>80</v>
      </c>
      <c r="T65" s="61" t="s">
        <v>81</v>
      </c>
      <c r="U65" s="61" t="s">
        <v>82</v>
      </c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s="11" customFormat="1" ht="63" x14ac:dyDescent="0.2">
      <c r="A66" s="70">
        <v>45</v>
      </c>
      <c r="B66" s="21" t="s">
        <v>233</v>
      </c>
      <c r="C66" s="21" t="s">
        <v>235</v>
      </c>
      <c r="D66" s="21" t="s">
        <v>302</v>
      </c>
      <c r="E66" s="21" t="s">
        <v>296</v>
      </c>
      <c r="F66" s="21">
        <v>796</v>
      </c>
      <c r="G66" s="21" t="s">
        <v>67</v>
      </c>
      <c r="H66" s="21" t="s">
        <v>150</v>
      </c>
      <c r="I66" s="125" t="s">
        <v>303</v>
      </c>
      <c r="J66" s="66" t="s">
        <v>304</v>
      </c>
      <c r="K66" s="115">
        <v>680926.13</v>
      </c>
      <c r="L66" s="77">
        <v>817111.37</v>
      </c>
      <c r="M66" s="20" t="s">
        <v>419</v>
      </c>
      <c r="N66" s="20" t="s">
        <v>444</v>
      </c>
      <c r="O66" s="31" t="s">
        <v>343</v>
      </c>
      <c r="P66" s="21" t="s">
        <v>50</v>
      </c>
      <c r="Q66" s="21" t="s">
        <v>51</v>
      </c>
      <c r="R66" s="61" t="s">
        <v>299</v>
      </c>
      <c r="S66" s="61" t="s">
        <v>300</v>
      </c>
      <c r="T66" s="61" t="s">
        <v>81</v>
      </c>
      <c r="U66" s="61" t="s">
        <v>305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s="11" customFormat="1" ht="63" x14ac:dyDescent="0.2">
      <c r="A67" s="70">
        <v>46</v>
      </c>
      <c r="B67" s="19" t="s">
        <v>111</v>
      </c>
      <c r="C67" s="56" t="s">
        <v>112</v>
      </c>
      <c r="D67" s="56" t="s">
        <v>115</v>
      </c>
      <c r="E67" s="60" t="s">
        <v>74</v>
      </c>
      <c r="F67" s="60">
        <v>876</v>
      </c>
      <c r="G67" s="60" t="s">
        <v>87</v>
      </c>
      <c r="H67" s="60">
        <v>1</v>
      </c>
      <c r="I67" s="64">
        <v>12401000000</v>
      </c>
      <c r="J67" s="59" t="s">
        <v>76</v>
      </c>
      <c r="K67" s="109">
        <v>745833.33</v>
      </c>
      <c r="L67" s="110">
        <v>895000</v>
      </c>
      <c r="M67" s="19" t="s">
        <v>478</v>
      </c>
      <c r="N67" s="19" t="s">
        <v>479</v>
      </c>
      <c r="O67" s="31" t="s">
        <v>343</v>
      </c>
      <c r="P67" s="56" t="s">
        <v>50</v>
      </c>
      <c r="Q67" s="56" t="s">
        <v>105</v>
      </c>
      <c r="R67" s="61" t="s">
        <v>106</v>
      </c>
      <c r="S67" s="61" t="s">
        <v>107</v>
      </c>
      <c r="T67" s="61"/>
      <c r="U67" s="61" t="s">
        <v>108</v>
      </c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s="11" customFormat="1" ht="63" x14ac:dyDescent="0.2">
      <c r="A68" s="70">
        <v>47</v>
      </c>
      <c r="B68" s="19" t="s">
        <v>111</v>
      </c>
      <c r="C68" s="56" t="s">
        <v>112</v>
      </c>
      <c r="D68" s="56" t="s">
        <v>113</v>
      </c>
      <c r="E68" s="60" t="s">
        <v>74</v>
      </c>
      <c r="F68" s="60">
        <v>876</v>
      </c>
      <c r="G68" s="60" t="s">
        <v>114</v>
      </c>
      <c r="H68" s="60">
        <v>1</v>
      </c>
      <c r="I68" s="64">
        <v>12401000000</v>
      </c>
      <c r="J68" s="59" t="s">
        <v>76</v>
      </c>
      <c r="K68" s="109">
        <v>5458333.3399999999</v>
      </c>
      <c r="L68" s="110">
        <v>6550000.0099999998</v>
      </c>
      <c r="M68" s="19" t="s">
        <v>478</v>
      </c>
      <c r="N68" s="19" t="s">
        <v>444</v>
      </c>
      <c r="O68" s="31" t="s">
        <v>343</v>
      </c>
      <c r="P68" s="56" t="s">
        <v>50</v>
      </c>
      <c r="Q68" s="56" t="s">
        <v>105</v>
      </c>
      <c r="R68" s="61" t="s">
        <v>106</v>
      </c>
      <c r="S68" s="61" t="s">
        <v>107</v>
      </c>
      <c r="T68" s="61"/>
      <c r="U68" s="61" t="s">
        <v>108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s="11" customFormat="1" ht="219.75" customHeight="1" x14ac:dyDescent="0.2">
      <c r="A69" s="70">
        <v>48</v>
      </c>
      <c r="B69" s="21" t="s">
        <v>401</v>
      </c>
      <c r="C69" s="21" t="s">
        <v>402</v>
      </c>
      <c r="D69" s="21" t="s">
        <v>462</v>
      </c>
      <c r="E69" s="21" t="s">
        <v>296</v>
      </c>
      <c r="F69" s="21">
        <v>796</v>
      </c>
      <c r="G69" s="61" t="s">
        <v>67</v>
      </c>
      <c r="H69" s="72">
        <v>2</v>
      </c>
      <c r="I69" s="125">
        <v>12401000000</v>
      </c>
      <c r="J69" s="66" t="s">
        <v>297</v>
      </c>
      <c r="K69" s="112">
        <v>204537.60000000001</v>
      </c>
      <c r="L69" s="112">
        <v>245445.21</v>
      </c>
      <c r="M69" s="69" t="s">
        <v>478</v>
      </c>
      <c r="N69" s="69" t="s">
        <v>444</v>
      </c>
      <c r="O69" s="31" t="s">
        <v>343</v>
      </c>
      <c r="P69" s="31" t="s">
        <v>50</v>
      </c>
      <c r="Q69" s="31" t="s">
        <v>51</v>
      </c>
      <c r="R69" s="61" t="s">
        <v>299</v>
      </c>
      <c r="S69" s="61" t="s">
        <v>300</v>
      </c>
      <c r="T69" s="61" t="s">
        <v>81</v>
      </c>
      <c r="U69" s="61" t="s">
        <v>325</v>
      </c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s="11" customFormat="1" ht="189.75" customHeight="1" x14ac:dyDescent="0.2">
      <c r="A70" s="70">
        <v>49</v>
      </c>
      <c r="B70" s="20" t="s">
        <v>233</v>
      </c>
      <c r="C70" s="20" t="s">
        <v>234</v>
      </c>
      <c r="D70" s="21" t="s">
        <v>295</v>
      </c>
      <c r="E70" s="21" t="s">
        <v>296</v>
      </c>
      <c r="F70" s="21">
        <v>796</v>
      </c>
      <c r="G70" s="21" t="s">
        <v>67</v>
      </c>
      <c r="H70" s="21" t="s">
        <v>150</v>
      </c>
      <c r="I70" s="125">
        <v>12401000000</v>
      </c>
      <c r="J70" s="66" t="s">
        <v>297</v>
      </c>
      <c r="K70" s="115">
        <v>505453.24</v>
      </c>
      <c r="L70" s="77">
        <v>606543.89</v>
      </c>
      <c r="M70" s="20" t="s">
        <v>480</v>
      </c>
      <c r="N70" s="20" t="s">
        <v>444</v>
      </c>
      <c r="O70" s="31" t="s">
        <v>343</v>
      </c>
      <c r="P70" s="21" t="s">
        <v>50</v>
      </c>
      <c r="Q70" s="21" t="s">
        <v>51</v>
      </c>
      <c r="R70" s="61" t="s">
        <v>299</v>
      </c>
      <c r="S70" s="61" t="s">
        <v>300</v>
      </c>
      <c r="T70" s="61" t="s">
        <v>81</v>
      </c>
      <c r="U70" s="61" t="s">
        <v>301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s="11" customFormat="1" ht="137.25" customHeight="1" x14ac:dyDescent="0.2">
      <c r="A71" s="70">
        <v>50</v>
      </c>
      <c r="B71" s="20" t="s">
        <v>309</v>
      </c>
      <c r="C71" s="21" t="s">
        <v>310</v>
      </c>
      <c r="D71" s="22" t="s">
        <v>311</v>
      </c>
      <c r="E71" s="21" t="s">
        <v>312</v>
      </c>
      <c r="F71" s="21" t="s">
        <v>313</v>
      </c>
      <c r="G71" s="21" t="s">
        <v>314</v>
      </c>
      <c r="H71" s="21" t="s">
        <v>150</v>
      </c>
      <c r="I71" s="125" t="s">
        <v>303</v>
      </c>
      <c r="J71" s="66" t="s">
        <v>315</v>
      </c>
      <c r="K71" s="115">
        <v>2078993.98</v>
      </c>
      <c r="L71" s="77">
        <v>2494792.77</v>
      </c>
      <c r="M71" s="20" t="s">
        <v>478</v>
      </c>
      <c r="N71" s="20" t="s">
        <v>444</v>
      </c>
      <c r="O71" s="31" t="s">
        <v>343</v>
      </c>
      <c r="P71" s="21" t="s">
        <v>50</v>
      </c>
      <c r="Q71" s="21" t="s">
        <v>51</v>
      </c>
      <c r="R71" s="61" t="s">
        <v>299</v>
      </c>
      <c r="S71" s="61" t="s">
        <v>300</v>
      </c>
      <c r="T71" s="61" t="s">
        <v>99</v>
      </c>
      <c r="U71" s="61" t="s">
        <v>316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s="11" customFormat="1" ht="90.75" customHeight="1" x14ac:dyDescent="0.2">
      <c r="A72" s="70">
        <v>51</v>
      </c>
      <c r="B72" s="58" t="s">
        <v>61</v>
      </c>
      <c r="C72" s="58" t="s">
        <v>62</v>
      </c>
      <c r="D72" s="58" t="s">
        <v>63</v>
      </c>
      <c r="E72" s="55" t="s">
        <v>47</v>
      </c>
      <c r="F72" s="55">
        <v>796</v>
      </c>
      <c r="G72" s="55" t="s">
        <v>48</v>
      </c>
      <c r="H72" s="55">
        <v>5600</v>
      </c>
      <c r="I72" s="122">
        <v>12401000000</v>
      </c>
      <c r="J72" s="59" t="s">
        <v>76</v>
      </c>
      <c r="K72" s="109">
        <v>424699.5</v>
      </c>
      <c r="L72" s="110">
        <v>509639.4</v>
      </c>
      <c r="M72" s="19" t="s">
        <v>477</v>
      </c>
      <c r="N72" s="19" t="s">
        <v>449</v>
      </c>
      <c r="O72" s="31" t="s">
        <v>343</v>
      </c>
      <c r="P72" s="56" t="s">
        <v>50</v>
      </c>
      <c r="Q72" s="57" t="s">
        <v>51</v>
      </c>
      <c r="R72" s="61" t="s">
        <v>52</v>
      </c>
      <c r="S72" s="61" t="s">
        <v>346</v>
      </c>
      <c r="T72" s="61" t="s">
        <v>53</v>
      </c>
      <c r="U72" s="123" t="s">
        <v>54</v>
      </c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s="11" customFormat="1" ht="68.25" customHeight="1" x14ac:dyDescent="0.2">
      <c r="A73" s="70">
        <v>52</v>
      </c>
      <c r="B73" s="20" t="s">
        <v>241</v>
      </c>
      <c r="C73" s="21" t="s">
        <v>240</v>
      </c>
      <c r="D73" s="205" t="s">
        <v>487</v>
      </c>
      <c r="E73" s="21" t="s">
        <v>296</v>
      </c>
      <c r="F73" s="21">
        <v>796</v>
      </c>
      <c r="G73" s="21" t="s">
        <v>67</v>
      </c>
      <c r="H73" s="31">
        <v>21</v>
      </c>
      <c r="I73" s="206">
        <v>12401000000</v>
      </c>
      <c r="J73" s="207" t="s">
        <v>297</v>
      </c>
      <c r="K73" s="208">
        <v>108466.65</v>
      </c>
      <c r="L73" s="209">
        <v>130159.97</v>
      </c>
      <c r="M73" s="19" t="s">
        <v>477</v>
      </c>
      <c r="N73" s="20" t="s">
        <v>485</v>
      </c>
      <c r="O73" s="31" t="s">
        <v>343</v>
      </c>
      <c r="P73" s="21" t="s">
        <v>50</v>
      </c>
      <c r="Q73" s="21" t="s">
        <v>51</v>
      </c>
      <c r="R73" s="210" t="s">
        <v>299</v>
      </c>
      <c r="S73" s="210" t="s">
        <v>300</v>
      </c>
      <c r="T73" s="210" t="s">
        <v>81</v>
      </c>
      <c r="U73" s="211" t="s">
        <v>305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s="11" customFormat="1" ht="32.25" customHeight="1" x14ac:dyDescent="0.2">
      <c r="A74" s="70">
        <v>53</v>
      </c>
      <c r="B74" s="21" t="s">
        <v>483</v>
      </c>
      <c r="C74" s="21" t="s">
        <v>482</v>
      </c>
      <c r="D74" s="142" t="s">
        <v>484</v>
      </c>
      <c r="E74" s="21" t="s">
        <v>296</v>
      </c>
      <c r="F74" s="21">
        <v>796</v>
      </c>
      <c r="G74" s="21" t="s">
        <v>67</v>
      </c>
      <c r="H74" s="21">
        <v>10</v>
      </c>
      <c r="I74" s="206">
        <v>12401000000</v>
      </c>
      <c r="J74" s="207" t="s">
        <v>297</v>
      </c>
      <c r="K74" s="208">
        <v>182380</v>
      </c>
      <c r="L74" s="208">
        <v>218856</v>
      </c>
      <c r="M74" s="19" t="s">
        <v>477</v>
      </c>
      <c r="N74" s="20" t="s">
        <v>485</v>
      </c>
      <c r="O74" s="31" t="s">
        <v>343</v>
      </c>
      <c r="P74" s="21" t="s">
        <v>50</v>
      </c>
      <c r="Q74" s="21" t="s">
        <v>51</v>
      </c>
      <c r="R74" s="210" t="s">
        <v>299</v>
      </c>
      <c r="S74" s="210" t="s">
        <v>300</v>
      </c>
      <c r="T74" s="210" t="s">
        <v>81</v>
      </c>
      <c r="U74" s="211" t="s">
        <v>486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s="11" customFormat="1" ht="39.75" customHeight="1" x14ac:dyDescent="0.2">
      <c r="A75" s="70">
        <v>54</v>
      </c>
      <c r="B75" s="21" t="s">
        <v>233</v>
      </c>
      <c r="C75" s="21" t="s">
        <v>236</v>
      </c>
      <c r="D75" s="21" t="s">
        <v>306</v>
      </c>
      <c r="E75" s="21" t="s">
        <v>296</v>
      </c>
      <c r="F75" s="21">
        <v>796</v>
      </c>
      <c r="G75" s="21" t="s">
        <v>67</v>
      </c>
      <c r="H75" s="21" t="s">
        <v>150</v>
      </c>
      <c r="I75" s="125" t="s">
        <v>303</v>
      </c>
      <c r="J75" s="66" t="s">
        <v>304</v>
      </c>
      <c r="K75" s="115">
        <v>685627.31</v>
      </c>
      <c r="L75" s="77">
        <v>822752.78</v>
      </c>
      <c r="M75" s="20" t="s">
        <v>467</v>
      </c>
      <c r="N75" s="20" t="s">
        <v>444</v>
      </c>
      <c r="O75" s="31" t="s">
        <v>343</v>
      </c>
      <c r="P75" s="21" t="s">
        <v>50</v>
      </c>
      <c r="Q75" s="21" t="s">
        <v>51</v>
      </c>
      <c r="R75" s="61" t="s">
        <v>299</v>
      </c>
      <c r="S75" s="61" t="s">
        <v>300</v>
      </c>
      <c r="T75" s="61" t="s">
        <v>81</v>
      </c>
      <c r="U75" s="61" t="s">
        <v>305</v>
      </c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s="11" customFormat="1" ht="78.75" x14ac:dyDescent="0.2">
      <c r="A76" s="70">
        <v>55</v>
      </c>
      <c r="B76" s="76" t="s">
        <v>475</v>
      </c>
      <c r="C76" s="76" t="s">
        <v>476</v>
      </c>
      <c r="D76" s="170" t="s">
        <v>472</v>
      </c>
      <c r="E76" s="21" t="s">
        <v>473</v>
      </c>
      <c r="F76" s="76">
        <v>876</v>
      </c>
      <c r="G76" s="76" t="s">
        <v>282</v>
      </c>
      <c r="H76" s="21">
        <v>17</v>
      </c>
      <c r="I76" s="23">
        <v>12401000000</v>
      </c>
      <c r="J76" s="21" t="s">
        <v>351</v>
      </c>
      <c r="K76" s="112">
        <v>555333.39</v>
      </c>
      <c r="L76" s="112">
        <v>555333.39</v>
      </c>
      <c r="M76" s="20" t="s">
        <v>418</v>
      </c>
      <c r="N76" s="20" t="s">
        <v>470</v>
      </c>
      <c r="O76" s="21" t="s">
        <v>343</v>
      </c>
      <c r="P76" s="21" t="s">
        <v>278</v>
      </c>
      <c r="Q76" s="22" t="s">
        <v>99</v>
      </c>
      <c r="R76" s="21" t="s">
        <v>106</v>
      </c>
      <c r="S76" s="21" t="s">
        <v>154</v>
      </c>
      <c r="T76" s="22" t="s">
        <v>99</v>
      </c>
      <c r="U76" s="21" t="s">
        <v>474</v>
      </c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s="11" customFormat="1" x14ac:dyDescent="0.2">
      <c r="A77" s="135" t="s">
        <v>37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51"/>
      <c r="L77" s="151"/>
      <c r="M77" s="136"/>
      <c r="N77" s="136"/>
      <c r="O77" s="136"/>
      <c r="P77" s="136"/>
      <c r="Q77" s="136"/>
      <c r="R77" s="136"/>
      <c r="S77" s="137"/>
      <c r="T77" s="81"/>
      <c r="U77" s="81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s="11" customFormat="1" ht="47.25" x14ac:dyDescent="0.2">
      <c r="A78" s="21">
        <v>56</v>
      </c>
      <c r="B78" s="73" t="s">
        <v>44</v>
      </c>
      <c r="C78" s="73" t="s">
        <v>45</v>
      </c>
      <c r="D78" s="75" t="s">
        <v>46</v>
      </c>
      <c r="E78" s="74" t="s">
        <v>47</v>
      </c>
      <c r="F78" s="74">
        <v>796</v>
      </c>
      <c r="G78" s="74" t="s">
        <v>48</v>
      </c>
      <c r="H78" s="74">
        <v>37244</v>
      </c>
      <c r="I78" s="138">
        <v>12401000000</v>
      </c>
      <c r="J78" s="21" t="s">
        <v>76</v>
      </c>
      <c r="K78" s="112">
        <v>962266</v>
      </c>
      <c r="L78" s="77">
        <v>1154719.2</v>
      </c>
      <c r="M78" s="20" t="s">
        <v>440</v>
      </c>
      <c r="N78" s="20" t="s">
        <v>453</v>
      </c>
      <c r="O78" s="21" t="s">
        <v>224</v>
      </c>
      <c r="P78" s="21" t="s">
        <v>50</v>
      </c>
      <c r="Q78" s="22" t="s">
        <v>51</v>
      </c>
      <c r="R78" s="21" t="s">
        <v>291</v>
      </c>
      <c r="S78" s="21" t="s">
        <v>292</v>
      </c>
      <c r="T78" s="21" t="s">
        <v>53</v>
      </c>
      <c r="U78" s="139" t="s">
        <v>54</v>
      </c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s="11" customFormat="1" ht="47.25" x14ac:dyDescent="0.2">
      <c r="A79" s="21">
        <v>57</v>
      </c>
      <c r="B79" s="75" t="s">
        <v>55</v>
      </c>
      <c r="C79" s="75" t="s">
        <v>72</v>
      </c>
      <c r="D79" s="75" t="s">
        <v>57</v>
      </c>
      <c r="E79" s="74" t="s">
        <v>47</v>
      </c>
      <c r="F79" s="74">
        <v>796</v>
      </c>
      <c r="G79" s="74" t="s">
        <v>48</v>
      </c>
      <c r="H79" s="74">
        <v>17000</v>
      </c>
      <c r="I79" s="138">
        <v>12401000000</v>
      </c>
      <c r="J79" s="21" t="s">
        <v>76</v>
      </c>
      <c r="K79" s="112">
        <v>374575</v>
      </c>
      <c r="L79" s="77">
        <v>449490</v>
      </c>
      <c r="M79" s="20" t="s">
        <v>440</v>
      </c>
      <c r="N79" s="20" t="s">
        <v>453</v>
      </c>
      <c r="O79" s="21" t="s">
        <v>224</v>
      </c>
      <c r="P79" s="21" t="s">
        <v>50</v>
      </c>
      <c r="Q79" s="22" t="s">
        <v>51</v>
      </c>
      <c r="R79" s="21" t="s">
        <v>291</v>
      </c>
      <c r="S79" s="21" t="s">
        <v>292</v>
      </c>
      <c r="T79" s="21" t="s">
        <v>53</v>
      </c>
      <c r="U79" s="139" t="s">
        <v>54</v>
      </c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s="11" customFormat="1" ht="47.25" x14ac:dyDescent="0.2">
      <c r="A80" s="21">
        <v>58</v>
      </c>
      <c r="B80" s="75" t="s">
        <v>58</v>
      </c>
      <c r="C80" s="75" t="s">
        <v>59</v>
      </c>
      <c r="D80" s="75" t="s">
        <v>60</v>
      </c>
      <c r="E80" s="74" t="s">
        <v>47</v>
      </c>
      <c r="F80" s="75">
        <v>796</v>
      </c>
      <c r="G80" s="75" t="s">
        <v>48</v>
      </c>
      <c r="H80" s="75">
        <v>17157</v>
      </c>
      <c r="I80" s="138">
        <v>12401000000</v>
      </c>
      <c r="J80" s="21" t="s">
        <v>76</v>
      </c>
      <c r="K80" s="112">
        <v>1173487.23</v>
      </c>
      <c r="L80" s="77">
        <v>1408184.68</v>
      </c>
      <c r="M80" s="20" t="s">
        <v>440</v>
      </c>
      <c r="N80" s="20" t="s">
        <v>453</v>
      </c>
      <c r="O80" s="21" t="s">
        <v>224</v>
      </c>
      <c r="P80" s="21" t="s">
        <v>50</v>
      </c>
      <c r="Q80" s="22" t="s">
        <v>51</v>
      </c>
      <c r="R80" s="21" t="s">
        <v>291</v>
      </c>
      <c r="S80" s="21" t="s">
        <v>292</v>
      </c>
      <c r="T80" s="21" t="s">
        <v>53</v>
      </c>
      <c r="U80" s="139" t="s">
        <v>54</v>
      </c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59" s="11" customFormat="1" ht="47.25" x14ac:dyDescent="0.2">
      <c r="A81" s="21">
        <v>59</v>
      </c>
      <c r="B81" s="75" t="s">
        <v>61</v>
      </c>
      <c r="C81" s="75" t="s">
        <v>62</v>
      </c>
      <c r="D81" s="75" t="s">
        <v>63</v>
      </c>
      <c r="E81" s="74" t="s">
        <v>47</v>
      </c>
      <c r="F81" s="74">
        <v>796</v>
      </c>
      <c r="G81" s="74" t="s">
        <v>48</v>
      </c>
      <c r="H81" s="74">
        <v>6100</v>
      </c>
      <c r="I81" s="138">
        <v>12401000000</v>
      </c>
      <c r="J81" s="21" t="s">
        <v>76</v>
      </c>
      <c r="K81" s="112">
        <v>656375</v>
      </c>
      <c r="L81" s="77">
        <v>787650</v>
      </c>
      <c r="M81" s="20" t="s">
        <v>440</v>
      </c>
      <c r="N81" s="20" t="s">
        <v>453</v>
      </c>
      <c r="O81" s="21" t="s">
        <v>224</v>
      </c>
      <c r="P81" s="21" t="s">
        <v>50</v>
      </c>
      <c r="Q81" s="22" t="s">
        <v>51</v>
      </c>
      <c r="R81" s="21" t="s">
        <v>291</v>
      </c>
      <c r="S81" s="21" t="s">
        <v>292</v>
      </c>
      <c r="T81" s="21" t="s">
        <v>53</v>
      </c>
      <c r="U81" s="139" t="s">
        <v>54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:59" s="11" customFormat="1" ht="47.25" x14ac:dyDescent="0.2">
      <c r="A82" s="21">
        <v>60</v>
      </c>
      <c r="B82" s="21" t="s">
        <v>64</v>
      </c>
      <c r="C82" s="20" t="s">
        <v>65</v>
      </c>
      <c r="D82" s="21" t="s">
        <v>66</v>
      </c>
      <c r="E82" s="74" t="s">
        <v>47</v>
      </c>
      <c r="F82" s="76">
        <v>796</v>
      </c>
      <c r="G82" s="76" t="s">
        <v>67</v>
      </c>
      <c r="H82" s="76"/>
      <c r="I82" s="138">
        <v>12401000000</v>
      </c>
      <c r="J82" s="21" t="s">
        <v>76</v>
      </c>
      <c r="K82" s="112">
        <v>2618750</v>
      </c>
      <c r="L82" s="77">
        <v>3142500</v>
      </c>
      <c r="M82" s="20" t="s">
        <v>440</v>
      </c>
      <c r="N82" s="20" t="s">
        <v>453</v>
      </c>
      <c r="O82" s="21" t="s">
        <v>224</v>
      </c>
      <c r="P82" s="21" t="s">
        <v>50</v>
      </c>
      <c r="Q82" s="22" t="s">
        <v>51</v>
      </c>
      <c r="R82" s="21" t="s">
        <v>291</v>
      </c>
      <c r="S82" s="21" t="s">
        <v>292</v>
      </c>
      <c r="T82" s="21" t="s">
        <v>53</v>
      </c>
      <c r="U82" s="139" t="s">
        <v>54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:59" s="11" customFormat="1" ht="47.25" x14ac:dyDescent="0.25">
      <c r="A83" s="21">
        <v>61</v>
      </c>
      <c r="B83" s="21" t="s">
        <v>132</v>
      </c>
      <c r="C83" s="21" t="s">
        <v>120</v>
      </c>
      <c r="D83" s="21" t="s">
        <v>133</v>
      </c>
      <c r="E83" s="78" t="s">
        <v>134</v>
      </c>
      <c r="F83" s="21">
        <v>876</v>
      </c>
      <c r="G83" s="79" t="s">
        <v>87</v>
      </c>
      <c r="H83" s="79">
        <v>3</v>
      </c>
      <c r="I83" s="23">
        <v>12401000000</v>
      </c>
      <c r="J83" s="21" t="s">
        <v>76</v>
      </c>
      <c r="K83" s="112">
        <v>889685.83</v>
      </c>
      <c r="L83" s="112">
        <v>1067623</v>
      </c>
      <c r="M83" s="20" t="s">
        <v>441</v>
      </c>
      <c r="N83" s="20" t="s">
        <v>446</v>
      </c>
      <c r="O83" s="21" t="s">
        <v>224</v>
      </c>
      <c r="P83" s="21" t="s">
        <v>50</v>
      </c>
      <c r="Q83" s="21" t="s">
        <v>78</v>
      </c>
      <c r="R83" s="21" t="s">
        <v>79</v>
      </c>
      <c r="S83" s="21" t="s">
        <v>80</v>
      </c>
      <c r="T83" s="21" t="s">
        <v>81</v>
      </c>
      <c r="U83" s="21" t="s">
        <v>82</v>
      </c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59" s="11" customFormat="1" ht="78.75" x14ac:dyDescent="0.2">
      <c r="A84" s="21">
        <v>62</v>
      </c>
      <c r="B84" s="22" t="s">
        <v>135</v>
      </c>
      <c r="C84" s="21" t="s">
        <v>136</v>
      </c>
      <c r="D84" s="21" t="s">
        <v>137</v>
      </c>
      <c r="E84" s="21" t="s">
        <v>138</v>
      </c>
      <c r="F84" s="21">
        <v>796</v>
      </c>
      <c r="G84" s="21" t="s">
        <v>67</v>
      </c>
      <c r="H84" s="21">
        <v>53</v>
      </c>
      <c r="I84" s="23">
        <v>12401000000</v>
      </c>
      <c r="J84" s="21" t="s">
        <v>139</v>
      </c>
      <c r="K84" s="112">
        <v>719000</v>
      </c>
      <c r="L84" s="112">
        <v>719000</v>
      </c>
      <c r="M84" s="20" t="s">
        <v>428</v>
      </c>
      <c r="N84" s="20" t="s">
        <v>446</v>
      </c>
      <c r="O84" s="21" t="s">
        <v>224</v>
      </c>
      <c r="P84" s="21" t="s">
        <v>50</v>
      </c>
      <c r="Q84" s="21" t="s">
        <v>78</v>
      </c>
      <c r="R84" s="21" t="s">
        <v>79</v>
      </c>
      <c r="S84" s="21" t="s">
        <v>80</v>
      </c>
      <c r="T84" s="22" t="s">
        <v>92</v>
      </c>
      <c r="U84" s="21" t="s">
        <v>140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59" s="11" customFormat="1" ht="78.75" x14ac:dyDescent="0.2">
      <c r="A85" s="21">
        <v>63</v>
      </c>
      <c r="B85" s="21" t="s">
        <v>135</v>
      </c>
      <c r="C85" s="21" t="s">
        <v>136</v>
      </c>
      <c r="D85" s="21" t="s">
        <v>141</v>
      </c>
      <c r="E85" s="21" t="s">
        <v>138</v>
      </c>
      <c r="F85" s="21">
        <v>796</v>
      </c>
      <c r="G85" s="21" t="s">
        <v>67</v>
      </c>
      <c r="H85" s="21">
        <v>44</v>
      </c>
      <c r="I85" s="23">
        <v>12401000000</v>
      </c>
      <c r="J85" s="21" t="s">
        <v>139</v>
      </c>
      <c r="K85" s="112">
        <v>275000</v>
      </c>
      <c r="L85" s="112">
        <v>275000</v>
      </c>
      <c r="M85" s="20" t="s">
        <v>428</v>
      </c>
      <c r="N85" s="20" t="s">
        <v>446</v>
      </c>
      <c r="O85" s="21" t="s">
        <v>224</v>
      </c>
      <c r="P85" s="21" t="s">
        <v>50</v>
      </c>
      <c r="Q85" s="21" t="s">
        <v>78</v>
      </c>
      <c r="R85" s="21" t="s">
        <v>79</v>
      </c>
      <c r="S85" s="21" t="s">
        <v>80</v>
      </c>
      <c r="T85" s="22" t="s">
        <v>142</v>
      </c>
      <c r="U85" s="21" t="s">
        <v>143</v>
      </c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59" s="11" customFormat="1" ht="47.25" x14ac:dyDescent="0.2">
      <c r="A86" s="21">
        <v>64</v>
      </c>
      <c r="B86" s="21" t="s">
        <v>94</v>
      </c>
      <c r="C86" s="21" t="s">
        <v>95</v>
      </c>
      <c r="D86" s="21" t="s">
        <v>144</v>
      </c>
      <c r="E86" s="21" t="s">
        <v>145</v>
      </c>
      <c r="F86" s="21">
        <v>356</v>
      </c>
      <c r="G86" s="21" t="s">
        <v>98</v>
      </c>
      <c r="H86" s="21"/>
      <c r="I86" s="23">
        <v>12401000000</v>
      </c>
      <c r="J86" s="21" t="s">
        <v>76</v>
      </c>
      <c r="K86" s="112">
        <v>8759678</v>
      </c>
      <c r="L86" s="112">
        <v>8759678</v>
      </c>
      <c r="M86" s="20" t="s">
        <v>428</v>
      </c>
      <c r="N86" s="20" t="s">
        <v>446</v>
      </c>
      <c r="O86" s="21" t="s">
        <v>224</v>
      </c>
      <c r="P86" s="21" t="s">
        <v>50</v>
      </c>
      <c r="Q86" s="21" t="s">
        <v>78</v>
      </c>
      <c r="R86" s="21" t="s">
        <v>79</v>
      </c>
      <c r="S86" s="21" t="s">
        <v>80</v>
      </c>
      <c r="T86" s="22" t="s">
        <v>99</v>
      </c>
      <c r="U86" s="21" t="s">
        <v>100</v>
      </c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s="11" customFormat="1" ht="58.5" customHeight="1" x14ac:dyDescent="0.2">
      <c r="A87" s="21">
        <v>65</v>
      </c>
      <c r="B87" s="21" t="s">
        <v>94</v>
      </c>
      <c r="C87" s="21" t="s">
        <v>95</v>
      </c>
      <c r="D87" s="21" t="s">
        <v>146</v>
      </c>
      <c r="E87" s="21" t="s">
        <v>97</v>
      </c>
      <c r="F87" s="21">
        <v>356</v>
      </c>
      <c r="G87" s="21" t="s">
        <v>98</v>
      </c>
      <c r="H87" s="21"/>
      <c r="I87" s="23">
        <v>12401000000</v>
      </c>
      <c r="J87" s="21" t="s">
        <v>76</v>
      </c>
      <c r="K87" s="112">
        <v>1511100</v>
      </c>
      <c r="L87" s="112">
        <v>1511100</v>
      </c>
      <c r="M87" s="20" t="s">
        <v>442</v>
      </c>
      <c r="N87" s="20" t="s">
        <v>446</v>
      </c>
      <c r="O87" s="21" t="s">
        <v>224</v>
      </c>
      <c r="P87" s="21" t="s">
        <v>50</v>
      </c>
      <c r="Q87" s="21" t="s">
        <v>78</v>
      </c>
      <c r="R87" s="21" t="s">
        <v>79</v>
      </c>
      <c r="S87" s="21" t="s">
        <v>80</v>
      </c>
      <c r="T87" s="22" t="s">
        <v>99</v>
      </c>
      <c r="U87" s="21" t="s">
        <v>100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 s="11" customFormat="1" ht="45.75" customHeight="1" x14ac:dyDescent="0.2">
      <c r="A88" s="21">
        <v>66</v>
      </c>
      <c r="B88" s="22" t="s">
        <v>191</v>
      </c>
      <c r="C88" s="21" t="s">
        <v>192</v>
      </c>
      <c r="D88" s="21" t="s">
        <v>193</v>
      </c>
      <c r="E88" s="80" t="s">
        <v>194</v>
      </c>
      <c r="F88" s="21">
        <v>796</v>
      </c>
      <c r="G88" s="21" t="s">
        <v>67</v>
      </c>
      <c r="H88" s="21" t="s">
        <v>195</v>
      </c>
      <c r="I88" s="20">
        <f>[1]план_закупки!$I$28</f>
        <v>12401000000</v>
      </c>
      <c r="J88" s="20" t="str">
        <f>[1]план_закупки!$J$28</f>
        <v>Астраханская область</v>
      </c>
      <c r="K88" s="112"/>
      <c r="L88" s="112" t="s">
        <v>196</v>
      </c>
      <c r="M88" s="20" t="s">
        <v>427</v>
      </c>
      <c r="N88" s="20" t="s">
        <v>454</v>
      </c>
      <c r="O88" s="21" t="s">
        <v>373</v>
      </c>
      <c r="P88" s="21"/>
      <c r="Q88" s="21" t="s">
        <v>78</v>
      </c>
      <c r="R88" s="21" t="str">
        <f>[2]план_закупки!$R$16</f>
        <v>Служба главного инженера</v>
      </c>
      <c r="S88" s="21" t="str">
        <f>[2]план_закупки!$S$19</f>
        <v>Григорьев Д.А.</v>
      </c>
      <c r="T88" s="21" t="s">
        <v>81</v>
      </c>
      <c r="U88" s="21" t="s">
        <v>197</v>
      </c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:59" s="11" customFormat="1" ht="47.25" x14ac:dyDescent="0.2">
      <c r="A89" s="21">
        <v>67</v>
      </c>
      <c r="B89" s="76" t="s">
        <v>246</v>
      </c>
      <c r="C89" s="76" t="s">
        <v>247</v>
      </c>
      <c r="D89" s="21" t="s">
        <v>285</v>
      </c>
      <c r="E89" s="21" t="s">
        <v>74</v>
      </c>
      <c r="F89" s="76">
        <v>876</v>
      </c>
      <c r="G89" s="76" t="s">
        <v>282</v>
      </c>
      <c r="H89" s="21">
        <v>12</v>
      </c>
      <c r="I89" s="21" t="s">
        <v>283</v>
      </c>
      <c r="J89" s="21" t="s">
        <v>284</v>
      </c>
      <c r="K89" s="112">
        <v>600000</v>
      </c>
      <c r="L89" s="112">
        <v>720000</v>
      </c>
      <c r="M89" s="20" t="s">
        <v>441</v>
      </c>
      <c r="N89" s="20" t="s">
        <v>445</v>
      </c>
      <c r="O89" s="21" t="s">
        <v>224</v>
      </c>
      <c r="P89" s="21" t="s">
        <v>278</v>
      </c>
      <c r="Q89" s="22" t="s">
        <v>99</v>
      </c>
      <c r="R89" s="21" t="s">
        <v>106</v>
      </c>
      <c r="S89" s="21" t="s">
        <v>279</v>
      </c>
      <c r="T89" s="22" t="s">
        <v>99</v>
      </c>
      <c r="U89" s="21" t="s">
        <v>100</v>
      </c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59" s="11" customFormat="1" x14ac:dyDescent="0.2">
      <c r="A90" s="135" t="s">
        <v>38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51"/>
      <c r="L90" s="151"/>
      <c r="M90" s="136"/>
      <c r="N90" s="136"/>
      <c r="O90" s="136"/>
      <c r="P90" s="136"/>
      <c r="Q90" s="136"/>
      <c r="R90" s="136"/>
      <c r="S90" s="137"/>
      <c r="T90" s="81"/>
      <c r="U90" s="81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 s="11" customFormat="1" ht="47.25" x14ac:dyDescent="0.2">
      <c r="A91" s="23">
        <v>68</v>
      </c>
      <c r="B91" s="21" t="s">
        <v>68</v>
      </c>
      <c r="C91" s="21" t="s">
        <v>69</v>
      </c>
      <c r="D91" s="21" t="s">
        <v>70</v>
      </c>
      <c r="E91" s="21" t="s">
        <v>71</v>
      </c>
      <c r="F91" s="21">
        <v>796</v>
      </c>
      <c r="G91" s="21" t="s">
        <v>67</v>
      </c>
      <c r="H91" s="21">
        <v>5000</v>
      </c>
      <c r="I91" s="138">
        <v>12401000000</v>
      </c>
      <c r="J91" s="21" t="s">
        <v>49</v>
      </c>
      <c r="K91" s="112">
        <v>1150000</v>
      </c>
      <c r="L91" s="112">
        <v>1380000</v>
      </c>
      <c r="M91" s="20" t="s">
        <v>443</v>
      </c>
      <c r="N91" s="20" t="s">
        <v>448</v>
      </c>
      <c r="O91" s="21" t="s">
        <v>224</v>
      </c>
      <c r="P91" s="21" t="s">
        <v>50</v>
      </c>
      <c r="Q91" s="22" t="s">
        <v>51</v>
      </c>
      <c r="R91" s="21"/>
      <c r="S91" s="21"/>
      <c r="T91" s="21" t="s">
        <v>53</v>
      </c>
      <c r="U91" s="140" t="s">
        <v>54</v>
      </c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59" s="11" customFormat="1" ht="47.25" x14ac:dyDescent="0.2">
      <c r="A92" s="138">
        <v>69</v>
      </c>
      <c r="B92" s="22" t="s">
        <v>147</v>
      </c>
      <c r="C92" s="22" t="s">
        <v>148</v>
      </c>
      <c r="D92" s="21" t="s">
        <v>149</v>
      </c>
      <c r="E92" s="22" t="s">
        <v>150</v>
      </c>
      <c r="F92" s="22">
        <v>796</v>
      </c>
      <c r="G92" s="22" t="s">
        <v>67</v>
      </c>
      <c r="H92" s="21">
        <v>1075</v>
      </c>
      <c r="I92" s="22">
        <v>12401000000</v>
      </c>
      <c r="J92" s="22" t="s">
        <v>151</v>
      </c>
      <c r="K92" s="112">
        <v>144609.75</v>
      </c>
      <c r="L92" s="112">
        <v>173531.7</v>
      </c>
      <c r="M92" s="20" t="s">
        <v>444</v>
      </c>
      <c r="N92" s="20" t="s">
        <v>446</v>
      </c>
      <c r="O92" s="21" t="s">
        <v>224</v>
      </c>
      <c r="P92" s="22" t="s">
        <v>152</v>
      </c>
      <c r="Q92" s="21" t="s">
        <v>51</v>
      </c>
      <c r="R92" s="21" t="s">
        <v>153</v>
      </c>
      <c r="S92" s="21" t="s">
        <v>154</v>
      </c>
      <c r="T92" s="21" t="s">
        <v>155</v>
      </c>
      <c r="U92" s="21" t="s">
        <v>156</v>
      </c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s="11" customFormat="1" ht="47.25" x14ac:dyDescent="0.2">
      <c r="A93" s="23">
        <v>70</v>
      </c>
      <c r="B93" s="22" t="s">
        <v>147</v>
      </c>
      <c r="C93" s="22" t="s">
        <v>157</v>
      </c>
      <c r="D93" s="21" t="s">
        <v>158</v>
      </c>
      <c r="E93" s="22" t="s">
        <v>150</v>
      </c>
      <c r="F93" s="22">
        <v>796</v>
      </c>
      <c r="G93" s="22" t="s">
        <v>67</v>
      </c>
      <c r="H93" s="21">
        <v>448</v>
      </c>
      <c r="I93" s="22">
        <v>12401000000</v>
      </c>
      <c r="J93" s="22" t="s">
        <v>151</v>
      </c>
      <c r="K93" s="112">
        <v>916666.66</v>
      </c>
      <c r="L93" s="112">
        <v>1099999.99</v>
      </c>
      <c r="M93" s="20" t="s">
        <v>444</v>
      </c>
      <c r="N93" s="20" t="s">
        <v>446</v>
      </c>
      <c r="O93" s="21" t="s">
        <v>224</v>
      </c>
      <c r="P93" s="22" t="s">
        <v>152</v>
      </c>
      <c r="Q93" s="21" t="s">
        <v>51</v>
      </c>
      <c r="R93" s="21" t="s">
        <v>153</v>
      </c>
      <c r="S93" s="21" t="s">
        <v>154</v>
      </c>
      <c r="T93" s="21" t="s">
        <v>155</v>
      </c>
      <c r="U93" s="21" t="s">
        <v>159</v>
      </c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s="11" customFormat="1" ht="47.25" x14ac:dyDescent="0.2">
      <c r="A94" s="138">
        <v>71</v>
      </c>
      <c r="B94" s="22" t="s">
        <v>147</v>
      </c>
      <c r="C94" s="22" t="s">
        <v>157</v>
      </c>
      <c r="D94" s="21" t="s">
        <v>160</v>
      </c>
      <c r="E94" s="22" t="s">
        <v>150</v>
      </c>
      <c r="F94" s="22">
        <v>796</v>
      </c>
      <c r="G94" s="22" t="s">
        <v>67</v>
      </c>
      <c r="H94" s="21">
        <v>566</v>
      </c>
      <c r="I94" s="22">
        <v>12401000000</v>
      </c>
      <c r="J94" s="22" t="s">
        <v>151</v>
      </c>
      <c r="K94" s="112">
        <v>983000</v>
      </c>
      <c r="L94" s="112">
        <v>1179600</v>
      </c>
      <c r="M94" s="20" t="s">
        <v>444</v>
      </c>
      <c r="N94" s="20" t="s">
        <v>446</v>
      </c>
      <c r="O94" s="21" t="s">
        <v>224</v>
      </c>
      <c r="P94" s="22" t="s">
        <v>152</v>
      </c>
      <c r="Q94" s="21" t="s">
        <v>51</v>
      </c>
      <c r="R94" s="21" t="s">
        <v>153</v>
      </c>
      <c r="S94" s="21" t="s">
        <v>154</v>
      </c>
      <c r="T94" s="21" t="s">
        <v>155</v>
      </c>
      <c r="U94" s="21" t="s">
        <v>159</v>
      </c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s="11" customFormat="1" ht="47.25" x14ac:dyDescent="0.2">
      <c r="A95" s="23">
        <v>72</v>
      </c>
      <c r="B95" s="22" t="s">
        <v>147</v>
      </c>
      <c r="C95" s="22" t="s">
        <v>225</v>
      </c>
      <c r="D95" s="21" t="s">
        <v>161</v>
      </c>
      <c r="E95" s="22" t="s">
        <v>150</v>
      </c>
      <c r="F95" s="22">
        <v>112</v>
      </c>
      <c r="G95" s="22" t="s">
        <v>162</v>
      </c>
      <c r="H95" s="141">
        <v>373</v>
      </c>
      <c r="I95" s="22">
        <v>12401000000</v>
      </c>
      <c r="J95" s="22" t="s">
        <v>151</v>
      </c>
      <c r="K95" s="112">
        <v>657134.96</v>
      </c>
      <c r="L95" s="112">
        <v>788561.95</v>
      </c>
      <c r="M95" s="20" t="s">
        <v>444</v>
      </c>
      <c r="N95" s="20" t="s">
        <v>446</v>
      </c>
      <c r="O95" s="21" t="s">
        <v>224</v>
      </c>
      <c r="P95" s="22" t="s">
        <v>152</v>
      </c>
      <c r="Q95" s="21" t="s">
        <v>51</v>
      </c>
      <c r="R95" s="21" t="s">
        <v>153</v>
      </c>
      <c r="S95" s="21" t="s">
        <v>154</v>
      </c>
      <c r="T95" s="21" t="s">
        <v>155</v>
      </c>
      <c r="U95" s="21" t="s">
        <v>159</v>
      </c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s="11" customFormat="1" ht="63" x14ac:dyDescent="0.2">
      <c r="A96" s="138">
        <v>73</v>
      </c>
      <c r="B96" s="21" t="s">
        <v>163</v>
      </c>
      <c r="C96" s="21" t="s">
        <v>164</v>
      </c>
      <c r="D96" s="21" t="s">
        <v>165</v>
      </c>
      <c r="E96" s="22" t="s">
        <v>150</v>
      </c>
      <c r="F96" s="21">
        <v>539</v>
      </c>
      <c r="G96" s="21" t="s">
        <v>166</v>
      </c>
      <c r="H96" s="141">
        <v>221</v>
      </c>
      <c r="I96" s="21">
        <v>12401000000</v>
      </c>
      <c r="J96" s="21" t="s">
        <v>151</v>
      </c>
      <c r="K96" s="112">
        <v>333965.89</v>
      </c>
      <c r="L96" s="112">
        <v>400759.07</v>
      </c>
      <c r="M96" s="20" t="s">
        <v>444</v>
      </c>
      <c r="N96" s="20" t="s">
        <v>446</v>
      </c>
      <c r="O96" s="21" t="s">
        <v>224</v>
      </c>
      <c r="P96" s="22" t="s">
        <v>152</v>
      </c>
      <c r="Q96" s="21" t="s">
        <v>51</v>
      </c>
      <c r="R96" s="21" t="s">
        <v>153</v>
      </c>
      <c r="S96" s="21" t="s">
        <v>154</v>
      </c>
      <c r="T96" s="21" t="s">
        <v>155</v>
      </c>
      <c r="U96" s="21" t="s">
        <v>167</v>
      </c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s="11" customFormat="1" ht="63" x14ac:dyDescent="0.2">
      <c r="A97" s="23">
        <v>74</v>
      </c>
      <c r="B97" s="21" t="s">
        <v>163</v>
      </c>
      <c r="C97" s="21" t="s">
        <v>164</v>
      </c>
      <c r="D97" s="21" t="s">
        <v>168</v>
      </c>
      <c r="E97" s="22" t="s">
        <v>150</v>
      </c>
      <c r="F97" s="21">
        <v>539</v>
      </c>
      <c r="G97" s="21" t="s">
        <v>166</v>
      </c>
      <c r="H97" s="141">
        <v>221</v>
      </c>
      <c r="I97" s="21">
        <v>12401000000</v>
      </c>
      <c r="J97" s="21" t="s">
        <v>151</v>
      </c>
      <c r="K97" s="112">
        <v>302034.07</v>
      </c>
      <c r="L97" s="112">
        <v>362440.08</v>
      </c>
      <c r="M97" s="20" t="s">
        <v>444</v>
      </c>
      <c r="N97" s="20" t="s">
        <v>446</v>
      </c>
      <c r="O97" s="21" t="s">
        <v>224</v>
      </c>
      <c r="P97" s="22" t="s">
        <v>152</v>
      </c>
      <c r="Q97" s="21" t="s">
        <v>51</v>
      </c>
      <c r="R97" s="21" t="s">
        <v>153</v>
      </c>
      <c r="S97" s="21" t="s">
        <v>154</v>
      </c>
      <c r="T97" s="21" t="s">
        <v>155</v>
      </c>
      <c r="U97" s="21" t="s">
        <v>167</v>
      </c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s="11" customFormat="1" ht="110.25" x14ac:dyDescent="0.2">
      <c r="A98" s="138">
        <v>75</v>
      </c>
      <c r="B98" s="21" t="s">
        <v>58</v>
      </c>
      <c r="C98" s="21" t="s">
        <v>169</v>
      </c>
      <c r="D98" s="21" t="s">
        <v>170</v>
      </c>
      <c r="E98" s="22" t="s">
        <v>150</v>
      </c>
      <c r="F98" s="21">
        <v>539</v>
      </c>
      <c r="G98" s="21" t="s">
        <v>166</v>
      </c>
      <c r="H98" s="141">
        <v>505</v>
      </c>
      <c r="I98" s="21">
        <v>12401000000</v>
      </c>
      <c r="J98" s="21" t="s">
        <v>151</v>
      </c>
      <c r="K98" s="77">
        <v>899966.75</v>
      </c>
      <c r="L98" s="112">
        <v>1079958.8999999999</v>
      </c>
      <c r="M98" s="20" t="s">
        <v>444</v>
      </c>
      <c r="N98" s="20" t="s">
        <v>446</v>
      </c>
      <c r="O98" s="21" t="s">
        <v>224</v>
      </c>
      <c r="P98" s="22" t="s">
        <v>152</v>
      </c>
      <c r="Q98" s="21" t="s">
        <v>51</v>
      </c>
      <c r="R98" s="21" t="s">
        <v>153</v>
      </c>
      <c r="S98" s="21" t="s">
        <v>154</v>
      </c>
      <c r="T98" s="21" t="s">
        <v>155</v>
      </c>
      <c r="U98" s="21" t="s">
        <v>171</v>
      </c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s="11" customFormat="1" ht="47.25" x14ac:dyDescent="0.2">
      <c r="A99" s="23">
        <v>76</v>
      </c>
      <c r="B99" s="21" t="s">
        <v>172</v>
      </c>
      <c r="C99" s="21" t="s">
        <v>173</v>
      </c>
      <c r="D99" s="21" t="s">
        <v>174</v>
      </c>
      <c r="E99" s="22" t="s">
        <v>150</v>
      </c>
      <c r="F99" s="21">
        <v>792</v>
      </c>
      <c r="G99" s="21" t="s">
        <v>175</v>
      </c>
      <c r="H99" s="141">
        <v>13771</v>
      </c>
      <c r="I99" s="21">
        <v>12401000000</v>
      </c>
      <c r="J99" s="21" t="s">
        <v>151</v>
      </c>
      <c r="K99" s="112">
        <v>830531.7</v>
      </c>
      <c r="L99" s="112">
        <v>996638.04</v>
      </c>
      <c r="M99" s="20" t="s">
        <v>444</v>
      </c>
      <c r="N99" s="20" t="s">
        <v>446</v>
      </c>
      <c r="O99" s="21" t="s">
        <v>224</v>
      </c>
      <c r="P99" s="22" t="s">
        <v>152</v>
      </c>
      <c r="Q99" s="21" t="s">
        <v>51</v>
      </c>
      <c r="R99" s="21" t="s">
        <v>153</v>
      </c>
      <c r="S99" s="21" t="s">
        <v>154</v>
      </c>
      <c r="T99" s="21" t="s">
        <v>155</v>
      </c>
      <c r="U99" s="21" t="s">
        <v>176</v>
      </c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s="11" customFormat="1" ht="47.25" x14ac:dyDescent="0.2">
      <c r="A100" s="138">
        <v>77</v>
      </c>
      <c r="B100" s="21" t="s">
        <v>177</v>
      </c>
      <c r="C100" s="21" t="s">
        <v>178</v>
      </c>
      <c r="D100" s="21" t="s">
        <v>179</v>
      </c>
      <c r="E100" s="22" t="s">
        <v>150</v>
      </c>
      <c r="F100" s="21">
        <v>539</v>
      </c>
      <c r="G100" s="21" t="s">
        <v>180</v>
      </c>
      <c r="H100" s="141">
        <v>25</v>
      </c>
      <c r="I100" s="21">
        <v>12401000000</v>
      </c>
      <c r="J100" s="21" t="s">
        <v>151</v>
      </c>
      <c r="K100" s="112">
        <v>134500</v>
      </c>
      <c r="L100" s="112">
        <v>161400</v>
      </c>
      <c r="M100" s="20" t="s">
        <v>444</v>
      </c>
      <c r="N100" s="20" t="s">
        <v>446</v>
      </c>
      <c r="O100" s="21" t="s">
        <v>224</v>
      </c>
      <c r="P100" s="22" t="s">
        <v>152</v>
      </c>
      <c r="Q100" s="21" t="s">
        <v>51</v>
      </c>
      <c r="R100" s="21" t="s">
        <v>153</v>
      </c>
      <c r="S100" s="21" t="s">
        <v>154</v>
      </c>
      <c r="T100" s="21" t="s">
        <v>155</v>
      </c>
      <c r="U100" s="21" t="s">
        <v>181</v>
      </c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s="11" customFormat="1" ht="47.25" x14ac:dyDescent="0.2">
      <c r="A101" s="23">
        <v>78</v>
      </c>
      <c r="B101" s="21" t="s">
        <v>147</v>
      </c>
      <c r="C101" s="21" t="s">
        <v>225</v>
      </c>
      <c r="D101" s="21" t="s">
        <v>184</v>
      </c>
      <c r="E101" s="22" t="s">
        <v>150</v>
      </c>
      <c r="F101" s="21">
        <v>796</v>
      </c>
      <c r="G101" s="21" t="s">
        <v>67</v>
      </c>
      <c r="H101" s="141">
        <v>107</v>
      </c>
      <c r="I101" s="21" t="s">
        <v>182</v>
      </c>
      <c r="J101" s="21" t="s">
        <v>183</v>
      </c>
      <c r="K101" s="112">
        <v>217511.04000000001</v>
      </c>
      <c r="L101" s="112">
        <v>261013.25</v>
      </c>
      <c r="M101" s="20" t="s">
        <v>444</v>
      </c>
      <c r="N101" s="20" t="s">
        <v>446</v>
      </c>
      <c r="O101" s="21" t="s">
        <v>224</v>
      </c>
      <c r="P101" s="22" t="s">
        <v>152</v>
      </c>
      <c r="Q101" s="21" t="s">
        <v>51</v>
      </c>
      <c r="R101" s="21" t="s">
        <v>153</v>
      </c>
      <c r="S101" s="21" t="s">
        <v>154</v>
      </c>
      <c r="T101" s="21" t="s">
        <v>155</v>
      </c>
      <c r="U101" s="21" t="s">
        <v>159</v>
      </c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s="11" customFormat="1" ht="63" x14ac:dyDescent="0.2">
      <c r="A102" s="138">
        <v>79</v>
      </c>
      <c r="B102" s="21" t="s">
        <v>147</v>
      </c>
      <c r="C102" s="21" t="s">
        <v>225</v>
      </c>
      <c r="D102" s="21" t="s">
        <v>187</v>
      </c>
      <c r="E102" s="22" t="s">
        <v>150</v>
      </c>
      <c r="F102" s="21">
        <v>796</v>
      </c>
      <c r="G102" s="21" t="s">
        <v>166</v>
      </c>
      <c r="H102" s="141">
        <v>221</v>
      </c>
      <c r="I102" s="21" t="s">
        <v>185</v>
      </c>
      <c r="J102" s="21" t="s">
        <v>186</v>
      </c>
      <c r="K102" s="112">
        <v>570918</v>
      </c>
      <c r="L102" s="112">
        <v>685101.6</v>
      </c>
      <c r="M102" s="20" t="s">
        <v>444</v>
      </c>
      <c r="N102" s="20" t="s">
        <v>446</v>
      </c>
      <c r="O102" s="21" t="s">
        <v>224</v>
      </c>
      <c r="P102" s="22" t="s">
        <v>152</v>
      </c>
      <c r="Q102" s="21" t="s">
        <v>51</v>
      </c>
      <c r="R102" s="21" t="s">
        <v>153</v>
      </c>
      <c r="S102" s="21" t="s">
        <v>154</v>
      </c>
      <c r="T102" s="21" t="s">
        <v>155</v>
      </c>
      <c r="U102" s="21" t="s">
        <v>167</v>
      </c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s="11" customFormat="1" ht="64.5" customHeight="1" x14ac:dyDescent="0.2">
      <c r="A103" s="23">
        <v>80</v>
      </c>
      <c r="B103" s="21" t="s">
        <v>147</v>
      </c>
      <c r="C103" s="21" t="s">
        <v>225</v>
      </c>
      <c r="D103" s="21" t="s">
        <v>188</v>
      </c>
      <c r="E103" s="22" t="s">
        <v>150</v>
      </c>
      <c r="F103" s="21">
        <v>796</v>
      </c>
      <c r="G103" s="21" t="s">
        <v>67</v>
      </c>
      <c r="H103" s="141">
        <v>878</v>
      </c>
      <c r="I103" s="21" t="s">
        <v>185</v>
      </c>
      <c r="J103" s="21" t="s">
        <v>186</v>
      </c>
      <c r="K103" s="112">
        <v>1224982.58</v>
      </c>
      <c r="L103" s="112">
        <v>1469979.1</v>
      </c>
      <c r="M103" s="20" t="s">
        <v>444</v>
      </c>
      <c r="N103" s="20" t="s">
        <v>446</v>
      </c>
      <c r="O103" s="21" t="s">
        <v>224</v>
      </c>
      <c r="P103" s="22" t="s">
        <v>152</v>
      </c>
      <c r="Q103" s="21" t="s">
        <v>51</v>
      </c>
      <c r="R103" s="21" t="s">
        <v>153</v>
      </c>
      <c r="S103" s="21" t="s">
        <v>154</v>
      </c>
      <c r="T103" s="21" t="s">
        <v>155</v>
      </c>
      <c r="U103" s="21" t="s">
        <v>159</v>
      </c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s="11" customFormat="1" ht="47.25" x14ac:dyDescent="0.2">
      <c r="A104" s="138">
        <v>81</v>
      </c>
      <c r="B104" s="21" t="s">
        <v>172</v>
      </c>
      <c r="C104" s="21" t="s">
        <v>173</v>
      </c>
      <c r="D104" s="21" t="s">
        <v>174</v>
      </c>
      <c r="E104" s="22" t="s">
        <v>150</v>
      </c>
      <c r="F104" s="21">
        <v>792</v>
      </c>
      <c r="G104" s="21" t="s">
        <v>175</v>
      </c>
      <c r="H104" s="141">
        <v>2158</v>
      </c>
      <c r="I104" s="21" t="s">
        <v>185</v>
      </c>
      <c r="J104" s="21" t="s">
        <v>186</v>
      </c>
      <c r="K104" s="112">
        <v>161857.48000000001</v>
      </c>
      <c r="L104" s="112">
        <v>194228.98</v>
      </c>
      <c r="M104" s="20" t="s">
        <v>444</v>
      </c>
      <c r="N104" s="20" t="s">
        <v>446</v>
      </c>
      <c r="O104" s="21" t="s">
        <v>224</v>
      </c>
      <c r="P104" s="22" t="s">
        <v>152</v>
      </c>
      <c r="Q104" s="21" t="s">
        <v>51</v>
      </c>
      <c r="R104" s="21" t="s">
        <v>153</v>
      </c>
      <c r="S104" s="21" t="s">
        <v>154</v>
      </c>
      <c r="T104" s="21" t="s">
        <v>155</v>
      </c>
      <c r="U104" s="21" t="s">
        <v>176</v>
      </c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 s="11" customFormat="1" ht="72" customHeight="1" x14ac:dyDescent="0.25">
      <c r="A105" s="23">
        <v>82</v>
      </c>
      <c r="B105" s="21" t="s">
        <v>147</v>
      </c>
      <c r="C105" s="21" t="s">
        <v>189</v>
      </c>
      <c r="D105" s="21" t="s">
        <v>190</v>
      </c>
      <c r="E105" s="82" t="s">
        <v>150</v>
      </c>
      <c r="F105" s="21">
        <v>112</v>
      </c>
      <c r="G105" s="21" t="s">
        <v>162</v>
      </c>
      <c r="H105" s="141">
        <v>258</v>
      </c>
      <c r="I105" s="21" t="s">
        <v>185</v>
      </c>
      <c r="J105" s="21" t="s">
        <v>186</v>
      </c>
      <c r="K105" s="112">
        <v>303189</v>
      </c>
      <c r="L105" s="112">
        <v>363826.8</v>
      </c>
      <c r="M105" s="20" t="s">
        <v>444</v>
      </c>
      <c r="N105" s="20" t="s">
        <v>446</v>
      </c>
      <c r="O105" s="21" t="s">
        <v>224</v>
      </c>
      <c r="P105" s="22" t="s">
        <v>152</v>
      </c>
      <c r="Q105" s="21" t="s">
        <v>51</v>
      </c>
      <c r="R105" s="21" t="s">
        <v>153</v>
      </c>
      <c r="S105" s="21" t="s">
        <v>154</v>
      </c>
      <c r="T105" s="21" t="s">
        <v>155</v>
      </c>
      <c r="U105" s="21" t="s">
        <v>159</v>
      </c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 s="11" customFormat="1" ht="116.25" customHeight="1" x14ac:dyDescent="0.2">
      <c r="A106" s="138">
        <v>83</v>
      </c>
      <c r="B106" s="20" t="s">
        <v>243</v>
      </c>
      <c r="C106" s="21" t="s">
        <v>328</v>
      </c>
      <c r="D106" s="21" t="s">
        <v>329</v>
      </c>
      <c r="E106" s="21" t="s">
        <v>330</v>
      </c>
      <c r="F106" s="21">
        <v>796</v>
      </c>
      <c r="G106" s="21" t="s">
        <v>331</v>
      </c>
      <c r="H106" s="21" t="s">
        <v>150</v>
      </c>
      <c r="I106" s="23">
        <v>12401000000</v>
      </c>
      <c r="J106" s="21" t="s">
        <v>297</v>
      </c>
      <c r="K106" s="112">
        <v>505878.07</v>
      </c>
      <c r="L106" s="112">
        <v>607053.68000000005</v>
      </c>
      <c r="M106" s="20" t="s">
        <v>429</v>
      </c>
      <c r="N106" s="20" t="s">
        <v>434</v>
      </c>
      <c r="O106" s="21" t="s">
        <v>298</v>
      </c>
      <c r="P106" s="21" t="s">
        <v>50</v>
      </c>
      <c r="Q106" s="21" t="s">
        <v>51</v>
      </c>
      <c r="R106" s="21" t="s">
        <v>299</v>
      </c>
      <c r="S106" s="21" t="s">
        <v>300</v>
      </c>
      <c r="T106" s="21" t="s">
        <v>332</v>
      </c>
      <c r="U106" s="142" t="s">
        <v>333</v>
      </c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9" s="11" customFormat="1" ht="107.25" customHeight="1" x14ac:dyDescent="0.2">
      <c r="A107" s="23">
        <v>84</v>
      </c>
      <c r="B107" s="21" t="s">
        <v>244</v>
      </c>
      <c r="C107" s="21" t="s">
        <v>236</v>
      </c>
      <c r="D107" s="21" t="s">
        <v>334</v>
      </c>
      <c r="E107" s="21" t="s">
        <v>296</v>
      </c>
      <c r="F107" s="21">
        <v>796</v>
      </c>
      <c r="G107" s="21" t="s">
        <v>67</v>
      </c>
      <c r="H107" s="21" t="s">
        <v>150</v>
      </c>
      <c r="I107" s="23" t="s">
        <v>303</v>
      </c>
      <c r="J107" s="21" t="s">
        <v>308</v>
      </c>
      <c r="K107" s="112">
        <v>829395</v>
      </c>
      <c r="L107" s="112">
        <v>995274</v>
      </c>
      <c r="M107" s="20" t="s">
        <v>429</v>
      </c>
      <c r="N107" s="20" t="s">
        <v>434</v>
      </c>
      <c r="O107" s="21" t="s">
        <v>298</v>
      </c>
      <c r="P107" s="21" t="s">
        <v>50</v>
      </c>
      <c r="Q107" s="21" t="s">
        <v>51</v>
      </c>
      <c r="R107" s="21" t="s">
        <v>299</v>
      </c>
      <c r="S107" s="21" t="s">
        <v>300</v>
      </c>
      <c r="T107" s="21" t="s">
        <v>81</v>
      </c>
      <c r="U107" s="21" t="s">
        <v>335</v>
      </c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 s="11" customFormat="1" ht="63" x14ac:dyDescent="0.2">
      <c r="A108" s="138">
        <v>85</v>
      </c>
      <c r="B108" s="22" t="s">
        <v>336</v>
      </c>
      <c r="C108" s="22" t="s">
        <v>245</v>
      </c>
      <c r="D108" s="22" t="s">
        <v>337</v>
      </c>
      <c r="E108" s="21" t="s">
        <v>296</v>
      </c>
      <c r="F108" s="22">
        <v>796</v>
      </c>
      <c r="G108" s="22" t="s">
        <v>338</v>
      </c>
      <c r="H108" s="21" t="s">
        <v>339</v>
      </c>
      <c r="I108" s="23" t="s">
        <v>303</v>
      </c>
      <c r="J108" s="21" t="s">
        <v>315</v>
      </c>
      <c r="K108" s="112">
        <v>795600</v>
      </c>
      <c r="L108" s="112">
        <v>954720</v>
      </c>
      <c r="M108" s="20" t="s">
        <v>430</v>
      </c>
      <c r="N108" s="20" t="s">
        <v>445</v>
      </c>
      <c r="O108" s="21" t="s">
        <v>298</v>
      </c>
      <c r="P108" s="21" t="s">
        <v>50</v>
      </c>
      <c r="Q108" s="21" t="s">
        <v>51</v>
      </c>
      <c r="R108" s="21" t="s">
        <v>299</v>
      </c>
      <c r="S108" s="21" t="s">
        <v>300</v>
      </c>
      <c r="T108" s="21" t="s">
        <v>332</v>
      </c>
      <c r="U108" s="21" t="s">
        <v>340</v>
      </c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 s="11" customFormat="1" ht="150" customHeight="1" x14ac:dyDescent="0.2">
      <c r="A109" s="23">
        <v>86</v>
      </c>
      <c r="B109" s="20" t="s">
        <v>238</v>
      </c>
      <c r="C109" s="21" t="s">
        <v>310</v>
      </c>
      <c r="D109" s="21" t="s">
        <v>311</v>
      </c>
      <c r="E109" s="21" t="s">
        <v>341</v>
      </c>
      <c r="F109" s="21">
        <v>796</v>
      </c>
      <c r="G109" s="22" t="s">
        <v>342</v>
      </c>
      <c r="H109" s="22">
        <v>3279</v>
      </c>
      <c r="I109" s="21" t="s">
        <v>283</v>
      </c>
      <c r="J109" s="21" t="s">
        <v>284</v>
      </c>
      <c r="K109" s="77">
        <v>673908</v>
      </c>
      <c r="L109" s="112">
        <v>808689.6</v>
      </c>
      <c r="M109" s="20" t="s">
        <v>429</v>
      </c>
      <c r="N109" s="20" t="s">
        <v>445</v>
      </c>
      <c r="O109" s="21" t="s">
        <v>343</v>
      </c>
      <c r="P109" s="21" t="s">
        <v>50</v>
      </c>
      <c r="Q109" s="22" t="s">
        <v>99</v>
      </c>
      <c r="R109" s="21" t="s">
        <v>106</v>
      </c>
      <c r="S109" s="21" t="s">
        <v>279</v>
      </c>
      <c r="T109" s="61" t="s">
        <v>99</v>
      </c>
      <c r="U109" s="61" t="s">
        <v>316</v>
      </c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 s="11" customFormat="1" ht="133.5" customHeight="1" x14ac:dyDescent="0.2">
      <c r="A110" s="138">
        <v>87</v>
      </c>
      <c r="B110" s="20" t="s">
        <v>249</v>
      </c>
      <c r="C110" s="21" t="s">
        <v>250</v>
      </c>
      <c r="D110" s="21" t="s">
        <v>319</v>
      </c>
      <c r="E110" s="21" t="s">
        <v>341</v>
      </c>
      <c r="F110" s="21">
        <v>796</v>
      </c>
      <c r="G110" s="22" t="s">
        <v>342</v>
      </c>
      <c r="H110" s="22">
        <v>183</v>
      </c>
      <c r="I110" s="21" t="s">
        <v>283</v>
      </c>
      <c r="J110" s="21" t="s">
        <v>284</v>
      </c>
      <c r="K110" s="77">
        <v>166655</v>
      </c>
      <c r="L110" s="112">
        <v>199986</v>
      </c>
      <c r="M110" s="20" t="s">
        <v>429</v>
      </c>
      <c r="N110" s="20" t="s">
        <v>445</v>
      </c>
      <c r="O110" s="21" t="s">
        <v>343</v>
      </c>
      <c r="P110" s="21" t="s">
        <v>50</v>
      </c>
      <c r="Q110" s="22" t="s">
        <v>99</v>
      </c>
      <c r="R110" s="21" t="s">
        <v>106</v>
      </c>
      <c r="S110" s="21" t="s">
        <v>279</v>
      </c>
      <c r="T110" s="61" t="s">
        <v>99</v>
      </c>
      <c r="U110" s="61" t="s">
        <v>316</v>
      </c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 s="11" customFormat="1" ht="135.75" customHeight="1" x14ac:dyDescent="0.2">
      <c r="A111" s="23">
        <v>88</v>
      </c>
      <c r="B111" s="21" t="s">
        <v>95</v>
      </c>
      <c r="C111" s="21" t="s">
        <v>95</v>
      </c>
      <c r="D111" s="21" t="s">
        <v>344</v>
      </c>
      <c r="E111" s="21" t="s">
        <v>74</v>
      </c>
      <c r="F111" s="76">
        <v>876</v>
      </c>
      <c r="G111" s="76" t="s">
        <v>282</v>
      </c>
      <c r="H111" s="21" t="s">
        <v>345</v>
      </c>
      <c r="I111" s="21" t="s">
        <v>283</v>
      </c>
      <c r="J111" s="21" t="s">
        <v>284</v>
      </c>
      <c r="K111" s="77">
        <v>1051200</v>
      </c>
      <c r="L111" s="112">
        <v>1261440</v>
      </c>
      <c r="M111" s="20" t="s">
        <v>429</v>
      </c>
      <c r="N111" s="21" t="s">
        <v>455</v>
      </c>
      <c r="O111" s="21" t="s">
        <v>277</v>
      </c>
      <c r="P111" s="21" t="s">
        <v>278</v>
      </c>
      <c r="Q111" s="22" t="s">
        <v>99</v>
      </c>
      <c r="R111" s="21" t="s">
        <v>106</v>
      </c>
      <c r="S111" s="21" t="s">
        <v>279</v>
      </c>
      <c r="T111" s="22" t="s">
        <v>99</v>
      </c>
      <c r="U111" s="21" t="s">
        <v>100</v>
      </c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 s="11" customFormat="1" ht="126" x14ac:dyDescent="0.2">
      <c r="A112" s="138">
        <v>89</v>
      </c>
      <c r="B112" s="21" t="s">
        <v>256</v>
      </c>
      <c r="C112" s="21" t="s">
        <v>257</v>
      </c>
      <c r="D112" s="21" t="s">
        <v>355</v>
      </c>
      <c r="E112" s="21" t="s">
        <v>267</v>
      </c>
      <c r="F112" s="21">
        <v>796</v>
      </c>
      <c r="G112" s="21" t="s">
        <v>67</v>
      </c>
      <c r="H112" s="21" t="s">
        <v>150</v>
      </c>
      <c r="I112" s="23" t="s">
        <v>348</v>
      </c>
      <c r="J112" s="21" t="s">
        <v>351</v>
      </c>
      <c r="K112" s="77">
        <f>L112/1.2</f>
        <v>125292</v>
      </c>
      <c r="L112" s="77">
        <v>150350.39999999999</v>
      </c>
      <c r="M112" s="20" t="s">
        <v>444</v>
      </c>
      <c r="N112" s="20" t="s">
        <v>434</v>
      </c>
      <c r="O112" s="21" t="s">
        <v>289</v>
      </c>
      <c r="P112" s="21" t="s">
        <v>50</v>
      </c>
      <c r="Q112" s="21" t="s">
        <v>51</v>
      </c>
      <c r="R112" s="21" t="s">
        <v>270</v>
      </c>
      <c r="S112" s="21" t="s">
        <v>271</v>
      </c>
      <c r="T112" s="62" t="s">
        <v>272</v>
      </c>
      <c r="U112" s="21" t="s">
        <v>356</v>
      </c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67" s="11" customFormat="1" ht="132" customHeight="1" x14ac:dyDescent="0.2">
      <c r="A113" s="23">
        <v>90</v>
      </c>
      <c r="B113" s="21" t="s">
        <v>258</v>
      </c>
      <c r="C113" s="21" t="s">
        <v>259</v>
      </c>
      <c r="D113" s="21" t="s">
        <v>357</v>
      </c>
      <c r="E113" s="21" t="s">
        <v>267</v>
      </c>
      <c r="F113" s="21">
        <v>796</v>
      </c>
      <c r="G113" s="21" t="s">
        <v>67</v>
      </c>
      <c r="H113" s="21" t="s">
        <v>150</v>
      </c>
      <c r="I113" s="23" t="s">
        <v>348</v>
      </c>
      <c r="J113" s="23" t="s">
        <v>297</v>
      </c>
      <c r="K113" s="77">
        <f t="shared" ref="K113:K121" si="2">L113/1.2</f>
        <v>161436.00000000003</v>
      </c>
      <c r="L113" s="77">
        <v>193723.2</v>
      </c>
      <c r="M113" s="20" t="s">
        <v>444</v>
      </c>
      <c r="N113" s="20" t="s">
        <v>434</v>
      </c>
      <c r="O113" s="21" t="s">
        <v>289</v>
      </c>
      <c r="P113" s="21" t="s">
        <v>50</v>
      </c>
      <c r="Q113" s="21" t="s">
        <v>51</v>
      </c>
      <c r="R113" s="21" t="s">
        <v>270</v>
      </c>
      <c r="S113" s="21" t="s">
        <v>271</v>
      </c>
      <c r="T113" s="62" t="s">
        <v>272</v>
      </c>
      <c r="U113" s="21" t="s">
        <v>356</v>
      </c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67" s="11" customFormat="1" ht="141" customHeight="1" x14ac:dyDescent="0.2">
      <c r="A114" s="138">
        <v>91</v>
      </c>
      <c r="B114" s="20" t="s">
        <v>253</v>
      </c>
      <c r="C114" s="21" t="s">
        <v>260</v>
      </c>
      <c r="D114" s="21" t="s">
        <v>358</v>
      </c>
      <c r="E114" s="21" t="s">
        <v>267</v>
      </c>
      <c r="F114" s="21">
        <v>796</v>
      </c>
      <c r="G114" s="21" t="s">
        <v>67</v>
      </c>
      <c r="H114" s="21" t="s">
        <v>150</v>
      </c>
      <c r="I114" s="23" t="s">
        <v>348</v>
      </c>
      <c r="J114" s="23" t="s">
        <v>297</v>
      </c>
      <c r="K114" s="77">
        <f t="shared" si="2"/>
        <v>222683.57499999998</v>
      </c>
      <c r="L114" s="77">
        <v>267220.28999999998</v>
      </c>
      <c r="M114" s="20" t="s">
        <v>445</v>
      </c>
      <c r="N114" s="20" t="s">
        <v>434</v>
      </c>
      <c r="O114" s="21" t="s">
        <v>289</v>
      </c>
      <c r="P114" s="21" t="s">
        <v>50</v>
      </c>
      <c r="Q114" s="21" t="s">
        <v>51</v>
      </c>
      <c r="R114" s="21" t="s">
        <v>270</v>
      </c>
      <c r="S114" s="21" t="s">
        <v>271</v>
      </c>
      <c r="T114" s="62" t="s">
        <v>272</v>
      </c>
      <c r="U114" s="21" t="s">
        <v>359</v>
      </c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67" s="11" customFormat="1" ht="139.5" customHeight="1" x14ac:dyDescent="0.2">
      <c r="A115" s="23">
        <v>92</v>
      </c>
      <c r="B115" s="21" t="s">
        <v>261</v>
      </c>
      <c r="C115" s="21" t="s">
        <v>262</v>
      </c>
      <c r="D115" s="21" t="s">
        <v>360</v>
      </c>
      <c r="E115" s="21" t="s">
        <v>267</v>
      </c>
      <c r="F115" s="21">
        <v>796</v>
      </c>
      <c r="G115" s="21" t="s">
        <v>67</v>
      </c>
      <c r="H115" s="21" t="s">
        <v>150</v>
      </c>
      <c r="I115" s="23" t="s">
        <v>348</v>
      </c>
      <c r="J115" s="23" t="s">
        <v>297</v>
      </c>
      <c r="K115" s="77">
        <f t="shared" si="2"/>
        <v>241500</v>
      </c>
      <c r="L115" s="77">
        <v>289800</v>
      </c>
      <c r="M115" s="20" t="s">
        <v>445</v>
      </c>
      <c r="N115" s="20" t="s">
        <v>434</v>
      </c>
      <c r="O115" s="21" t="s">
        <v>289</v>
      </c>
      <c r="P115" s="21" t="s">
        <v>50</v>
      </c>
      <c r="Q115" s="21" t="s">
        <v>51</v>
      </c>
      <c r="R115" s="21" t="s">
        <v>270</v>
      </c>
      <c r="S115" s="21" t="s">
        <v>271</v>
      </c>
      <c r="T115" s="62" t="s">
        <v>272</v>
      </c>
      <c r="U115" s="21" t="s">
        <v>361</v>
      </c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67" s="11" customFormat="1" ht="147" customHeight="1" x14ac:dyDescent="0.2">
      <c r="A116" s="138">
        <v>93</v>
      </c>
      <c r="B116" s="21" t="s">
        <v>258</v>
      </c>
      <c r="C116" s="21" t="s">
        <v>259</v>
      </c>
      <c r="D116" s="21" t="s">
        <v>362</v>
      </c>
      <c r="E116" s="21" t="s">
        <v>267</v>
      </c>
      <c r="F116" s="21">
        <v>796</v>
      </c>
      <c r="G116" s="21" t="s">
        <v>67</v>
      </c>
      <c r="H116" s="21" t="s">
        <v>150</v>
      </c>
      <c r="I116" s="23" t="s">
        <v>348</v>
      </c>
      <c r="J116" s="23" t="s">
        <v>297</v>
      </c>
      <c r="K116" s="77">
        <f t="shared" si="2"/>
        <v>141948</v>
      </c>
      <c r="L116" s="77">
        <v>170337.6</v>
      </c>
      <c r="M116" s="20" t="s">
        <v>444</v>
      </c>
      <c r="N116" s="20" t="s">
        <v>434</v>
      </c>
      <c r="O116" s="21" t="s">
        <v>289</v>
      </c>
      <c r="P116" s="21" t="s">
        <v>50</v>
      </c>
      <c r="Q116" s="21" t="s">
        <v>51</v>
      </c>
      <c r="R116" s="21" t="s">
        <v>270</v>
      </c>
      <c r="S116" s="21" t="s">
        <v>271</v>
      </c>
      <c r="T116" s="62" t="s">
        <v>272</v>
      </c>
      <c r="U116" s="21" t="s">
        <v>356</v>
      </c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</row>
    <row r="117" spans="1:67" s="11" customFormat="1" ht="138.75" customHeight="1" x14ac:dyDescent="0.2">
      <c r="A117" s="23">
        <v>94</v>
      </c>
      <c r="B117" s="143" t="s">
        <v>263</v>
      </c>
      <c r="C117" s="143">
        <v>619010</v>
      </c>
      <c r="D117" s="21" t="s">
        <v>363</v>
      </c>
      <c r="E117" s="21" t="s">
        <v>267</v>
      </c>
      <c r="F117" s="21">
        <v>796</v>
      </c>
      <c r="G117" s="21" t="s">
        <v>67</v>
      </c>
      <c r="H117" s="21" t="s">
        <v>150</v>
      </c>
      <c r="I117" s="23" t="s">
        <v>268</v>
      </c>
      <c r="J117" s="21" t="s">
        <v>269</v>
      </c>
      <c r="K117" s="77">
        <f t="shared" si="2"/>
        <v>313200</v>
      </c>
      <c r="L117" s="77">
        <v>375840</v>
      </c>
      <c r="M117" s="20" t="s">
        <v>444</v>
      </c>
      <c r="N117" s="20" t="s">
        <v>434</v>
      </c>
      <c r="O117" s="21" t="s">
        <v>289</v>
      </c>
      <c r="P117" s="21" t="s">
        <v>50</v>
      </c>
      <c r="Q117" s="21" t="s">
        <v>51</v>
      </c>
      <c r="R117" s="21" t="s">
        <v>270</v>
      </c>
      <c r="S117" s="21" t="s">
        <v>271</v>
      </c>
      <c r="T117" s="62" t="s">
        <v>272</v>
      </c>
      <c r="U117" s="21" t="s">
        <v>364</v>
      </c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</row>
    <row r="118" spans="1:67" s="11" customFormat="1" ht="137.25" customHeight="1" x14ac:dyDescent="0.2">
      <c r="A118" s="138">
        <v>95</v>
      </c>
      <c r="B118" s="143" t="s">
        <v>263</v>
      </c>
      <c r="C118" s="143">
        <v>619010</v>
      </c>
      <c r="D118" s="21" t="s">
        <v>365</v>
      </c>
      <c r="E118" s="21" t="s">
        <v>267</v>
      </c>
      <c r="F118" s="21">
        <v>796</v>
      </c>
      <c r="G118" s="21" t="s">
        <v>67</v>
      </c>
      <c r="H118" s="21" t="s">
        <v>150</v>
      </c>
      <c r="I118" s="23">
        <v>12000000000</v>
      </c>
      <c r="J118" s="23" t="s">
        <v>297</v>
      </c>
      <c r="K118" s="77">
        <f t="shared" si="2"/>
        <v>113499.7</v>
      </c>
      <c r="L118" s="77">
        <v>136199.63999999998</v>
      </c>
      <c r="M118" s="20" t="s">
        <v>445</v>
      </c>
      <c r="N118" s="20" t="s">
        <v>434</v>
      </c>
      <c r="O118" s="21" t="s">
        <v>289</v>
      </c>
      <c r="P118" s="21" t="s">
        <v>50</v>
      </c>
      <c r="Q118" s="21" t="s">
        <v>51</v>
      </c>
      <c r="R118" s="21" t="s">
        <v>270</v>
      </c>
      <c r="S118" s="21" t="s">
        <v>271</v>
      </c>
      <c r="T118" s="62" t="s">
        <v>272</v>
      </c>
      <c r="U118" s="21" t="s">
        <v>364</v>
      </c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</row>
    <row r="119" spans="1:67" s="11" customFormat="1" ht="126" x14ac:dyDescent="0.2">
      <c r="A119" s="23">
        <v>96</v>
      </c>
      <c r="B119" s="143" t="s">
        <v>366</v>
      </c>
      <c r="C119" s="83">
        <v>7230000</v>
      </c>
      <c r="D119" s="21" t="s">
        <v>367</v>
      </c>
      <c r="E119" s="21" t="s">
        <v>267</v>
      </c>
      <c r="F119" s="21">
        <v>796</v>
      </c>
      <c r="G119" s="21" t="s">
        <v>67</v>
      </c>
      <c r="H119" s="21" t="s">
        <v>150</v>
      </c>
      <c r="I119" s="23">
        <v>12000000000</v>
      </c>
      <c r="J119" s="23" t="s">
        <v>297</v>
      </c>
      <c r="K119" s="77">
        <f t="shared" si="2"/>
        <v>200000</v>
      </c>
      <c r="L119" s="77">
        <v>240000</v>
      </c>
      <c r="M119" s="20" t="s">
        <v>445</v>
      </c>
      <c r="N119" s="20" t="s">
        <v>434</v>
      </c>
      <c r="O119" s="21" t="s">
        <v>289</v>
      </c>
      <c r="P119" s="21" t="s">
        <v>50</v>
      </c>
      <c r="Q119" s="21" t="s">
        <v>51</v>
      </c>
      <c r="R119" s="21" t="s">
        <v>270</v>
      </c>
      <c r="S119" s="21" t="s">
        <v>271</v>
      </c>
      <c r="T119" s="62" t="s">
        <v>272</v>
      </c>
      <c r="U119" s="21" t="s">
        <v>361</v>
      </c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</row>
    <row r="120" spans="1:67" s="11" customFormat="1" ht="126" x14ac:dyDescent="0.2">
      <c r="A120" s="138">
        <v>97</v>
      </c>
      <c r="B120" s="21" t="s">
        <v>253</v>
      </c>
      <c r="C120" s="21" t="s">
        <v>254</v>
      </c>
      <c r="D120" s="21" t="s">
        <v>368</v>
      </c>
      <c r="E120" s="21" t="s">
        <v>267</v>
      </c>
      <c r="F120" s="21">
        <v>796</v>
      </c>
      <c r="G120" s="21" t="s">
        <v>67</v>
      </c>
      <c r="H120" s="21" t="s">
        <v>150</v>
      </c>
      <c r="I120" s="23" t="s">
        <v>348</v>
      </c>
      <c r="J120" s="23" t="s">
        <v>297</v>
      </c>
      <c r="K120" s="77">
        <f t="shared" si="2"/>
        <v>312711.66666666669</v>
      </c>
      <c r="L120" s="77">
        <v>375254</v>
      </c>
      <c r="M120" s="20" t="s">
        <v>445</v>
      </c>
      <c r="N120" s="20" t="s">
        <v>434</v>
      </c>
      <c r="O120" s="23" t="s">
        <v>369</v>
      </c>
      <c r="P120" s="21" t="s">
        <v>50</v>
      </c>
      <c r="Q120" s="21" t="s">
        <v>78</v>
      </c>
      <c r="R120" s="23" t="s">
        <v>370</v>
      </c>
      <c r="S120" s="21" t="s">
        <v>271</v>
      </c>
      <c r="T120" s="21" t="s">
        <v>272</v>
      </c>
      <c r="U120" s="21" t="s">
        <v>371</v>
      </c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</row>
    <row r="121" spans="1:67" s="11" customFormat="1" ht="81.75" customHeight="1" x14ac:dyDescent="0.2">
      <c r="A121" s="23">
        <v>98</v>
      </c>
      <c r="B121" s="21" t="s">
        <v>253</v>
      </c>
      <c r="C121" s="21" t="s">
        <v>254</v>
      </c>
      <c r="D121" s="21" t="s">
        <v>372</v>
      </c>
      <c r="E121" s="21" t="s">
        <v>267</v>
      </c>
      <c r="F121" s="21">
        <v>796</v>
      </c>
      <c r="G121" s="21" t="s">
        <v>67</v>
      </c>
      <c r="H121" s="21" t="s">
        <v>150</v>
      </c>
      <c r="I121" s="23" t="s">
        <v>268</v>
      </c>
      <c r="J121" s="21" t="s">
        <v>269</v>
      </c>
      <c r="K121" s="77">
        <f t="shared" si="2"/>
        <v>208270</v>
      </c>
      <c r="L121" s="77">
        <v>249924</v>
      </c>
      <c r="M121" s="20" t="s">
        <v>445</v>
      </c>
      <c r="N121" s="20" t="s">
        <v>434</v>
      </c>
      <c r="O121" s="23" t="s">
        <v>369</v>
      </c>
      <c r="P121" s="21" t="s">
        <v>50</v>
      </c>
      <c r="Q121" s="21" t="s">
        <v>78</v>
      </c>
      <c r="R121" s="23" t="s">
        <v>370</v>
      </c>
      <c r="S121" s="21" t="s">
        <v>271</v>
      </c>
      <c r="T121" s="21" t="s">
        <v>272</v>
      </c>
      <c r="U121" s="21" t="s">
        <v>371</v>
      </c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</row>
    <row r="122" spans="1:67" s="11" customFormat="1" ht="30.75" customHeight="1" x14ac:dyDescent="0.2">
      <c r="A122" s="178" t="s">
        <v>290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21"/>
      <c r="Q122" s="22"/>
      <c r="R122" s="21"/>
      <c r="S122" s="21"/>
      <c r="T122" s="21"/>
      <c r="U122" s="14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</row>
    <row r="123" spans="1:67" s="11" customFormat="1" ht="57.75" customHeight="1" x14ac:dyDescent="0.2">
      <c r="A123" s="23">
        <v>99</v>
      </c>
      <c r="B123" s="20" t="s">
        <v>210</v>
      </c>
      <c r="C123" s="20" t="s">
        <v>287</v>
      </c>
      <c r="D123" s="21" t="s">
        <v>294</v>
      </c>
      <c r="E123" s="76" t="s">
        <v>150</v>
      </c>
      <c r="F123" s="76">
        <v>796</v>
      </c>
      <c r="G123" s="76" t="s">
        <v>48</v>
      </c>
      <c r="H123" s="76">
        <v>37244</v>
      </c>
      <c r="I123" s="23" t="s">
        <v>268</v>
      </c>
      <c r="J123" s="21" t="s">
        <v>269</v>
      </c>
      <c r="K123" s="112">
        <v>1000000</v>
      </c>
      <c r="L123" s="77">
        <v>1200000</v>
      </c>
      <c r="M123" s="20" t="s">
        <v>446</v>
      </c>
      <c r="N123" s="20" t="s">
        <v>435</v>
      </c>
      <c r="O123" s="21" t="s">
        <v>224</v>
      </c>
      <c r="P123" s="22" t="s">
        <v>152</v>
      </c>
      <c r="Q123" s="21" t="s">
        <v>51</v>
      </c>
      <c r="R123" s="21" t="s">
        <v>291</v>
      </c>
      <c r="S123" s="21" t="s">
        <v>293</v>
      </c>
      <c r="T123" s="21" t="s">
        <v>53</v>
      </c>
      <c r="U123" s="140" t="s">
        <v>54</v>
      </c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</row>
    <row r="124" spans="1:67" s="11" customFormat="1" ht="47.25" x14ac:dyDescent="0.2">
      <c r="A124" s="23">
        <v>100</v>
      </c>
      <c r="B124" s="20" t="s">
        <v>210</v>
      </c>
      <c r="C124" s="20" t="s">
        <v>287</v>
      </c>
      <c r="D124" s="21" t="s">
        <v>288</v>
      </c>
      <c r="E124" s="76" t="s">
        <v>150</v>
      </c>
      <c r="F124" s="76">
        <v>796</v>
      </c>
      <c r="G124" s="76" t="s">
        <v>48</v>
      </c>
      <c r="H124" s="76">
        <v>37244</v>
      </c>
      <c r="I124" s="23" t="s">
        <v>268</v>
      </c>
      <c r="J124" s="21" t="s">
        <v>269</v>
      </c>
      <c r="K124" s="112">
        <v>2500000</v>
      </c>
      <c r="L124" s="77">
        <v>3000000</v>
      </c>
      <c r="M124" s="20" t="s">
        <v>447</v>
      </c>
      <c r="N124" s="20" t="s">
        <v>435</v>
      </c>
      <c r="O124" s="21" t="s">
        <v>224</v>
      </c>
      <c r="P124" s="22" t="s">
        <v>152</v>
      </c>
      <c r="Q124" s="21" t="s">
        <v>51</v>
      </c>
      <c r="R124" s="21" t="s">
        <v>291</v>
      </c>
      <c r="S124" s="21" t="s">
        <v>293</v>
      </c>
      <c r="T124" s="21" t="s">
        <v>53</v>
      </c>
      <c r="U124" s="140" t="s">
        <v>54</v>
      </c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</row>
    <row r="125" spans="1:67" ht="18.75" x14ac:dyDescent="0.25">
      <c r="A125" s="166"/>
      <c r="B125" s="166"/>
      <c r="C125" s="198" t="s">
        <v>464</v>
      </c>
      <c r="D125" s="198"/>
      <c r="E125" s="171" t="s">
        <v>465</v>
      </c>
      <c r="F125" s="172"/>
      <c r="G125" s="172"/>
      <c r="H125" s="172"/>
      <c r="I125" s="172"/>
      <c r="J125" s="199" t="s">
        <v>481</v>
      </c>
      <c r="K125" s="199"/>
      <c r="L125" s="199"/>
      <c r="M125" s="144"/>
      <c r="N125" s="85"/>
      <c r="O125" s="85"/>
      <c r="P125" s="84"/>
      <c r="Q125" s="84"/>
      <c r="R125" s="84"/>
      <c r="S125" s="84"/>
      <c r="T125" s="84"/>
      <c r="U125" s="101"/>
    </row>
    <row r="126" spans="1:67" x14ac:dyDescent="0.25">
      <c r="A126" s="145"/>
      <c r="B126" s="145"/>
      <c r="C126" s="179"/>
      <c r="D126" s="179"/>
      <c r="E126" s="145"/>
      <c r="F126" s="107" t="s">
        <v>43</v>
      </c>
      <c r="G126" s="180"/>
      <c r="H126" s="180"/>
      <c r="I126" s="108" t="s">
        <v>43</v>
      </c>
      <c r="J126" s="177"/>
      <c r="K126" s="177"/>
      <c r="L126" s="177"/>
      <c r="M126" s="144"/>
      <c r="N126" s="85"/>
      <c r="O126" s="85"/>
      <c r="P126" s="84"/>
      <c r="Q126" s="84"/>
      <c r="R126" s="84"/>
      <c r="S126" s="84"/>
      <c r="T126" s="84"/>
      <c r="U126" s="101"/>
    </row>
  </sheetData>
  <mergeCells count="32">
    <mergeCell ref="E17:E18"/>
    <mergeCell ref="C125:D125"/>
    <mergeCell ref="J125:L125"/>
    <mergeCell ref="Q2:U2"/>
    <mergeCell ref="B12:D12"/>
    <mergeCell ref="B10:D10"/>
    <mergeCell ref="B9:D9"/>
    <mergeCell ref="D2:M2"/>
    <mergeCell ref="B8:D8"/>
    <mergeCell ref="C16:C18"/>
    <mergeCell ref="B16:B18"/>
    <mergeCell ref="H17:H18"/>
    <mergeCell ref="K17:K18"/>
    <mergeCell ref="S16:S17"/>
    <mergeCell ref="R16:R17"/>
    <mergeCell ref="Q16:Q17"/>
    <mergeCell ref="E125:I125"/>
    <mergeCell ref="U16:U18"/>
    <mergeCell ref="E6:N6"/>
    <mergeCell ref="J126:L126"/>
    <mergeCell ref="A122:O122"/>
    <mergeCell ref="C126:D126"/>
    <mergeCell ref="G126:H126"/>
    <mergeCell ref="T16:T18"/>
    <mergeCell ref="A16:A18"/>
    <mergeCell ref="D16:N16"/>
    <mergeCell ref="O16:O18"/>
    <mergeCell ref="L17:L18"/>
    <mergeCell ref="D17:D18"/>
    <mergeCell ref="P16:P17"/>
    <mergeCell ref="B13:D13"/>
    <mergeCell ref="B14:D14"/>
  </mergeCells>
  <phoneticPr fontId="5" type="noConversion"/>
  <dataValidations disablePrompts="1" count="1">
    <dataValidation type="list" allowBlank="1" showInputMessage="1" showErrorMessage="1" sqref="E27">
      <formula1>$C$77:$C$89</formula1>
    </dataValidation>
  </dataValidations>
  <hyperlinks>
    <hyperlink ref="E11" r:id="rId1"/>
  </hyperlinks>
  <printOptions horizontalCentered="1"/>
  <pageMargins left="0.23622047244094491" right="0.11811023622047245" top="0.27559055118110237" bottom="7.874015748031496E-2" header="0" footer="0"/>
  <pageSetup paperSize="9" scale="17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план_закупки</vt:lpstr>
      <vt:lpstr>план_закупки!Заголовки_для_печати</vt:lpstr>
      <vt:lpstr>план_закупки!Область_печати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Аббасов Тимур Нариманович</cp:lastModifiedBy>
  <cp:lastPrinted>2021-05-13T09:49:55Z</cp:lastPrinted>
  <dcterms:created xsi:type="dcterms:W3CDTF">2011-10-30T16:51:05Z</dcterms:created>
  <dcterms:modified xsi:type="dcterms:W3CDTF">2021-05-13T10:00:23Z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